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esktop\PLAN 2024\"/>
    </mc:Choice>
  </mc:AlternateContent>
  <bookViews>
    <workbookView xWindow="0" yWindow="0" windowWidth="25200" windowHeight="11280" activeTab="4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6" l="1"/>
  <c r="G37" i="16" s="1"/>
  <c r="H34" i="16" s="1"/>
  <c r="H37" i="16" s="1"/>
  <c r="I37" i="16" s="1"/>
  <c r="J34" i="16" s="1"/>
  <c r="J37" i="16" s="1"/>
  <c r="J21" i="16" l="1"/>
  <c r="I21" i="16"/>
  <c r="H21" i="16"/>
  <c r="G21" i="16"/>
  <c r="F21" i="16"/>
  <c r="J22" i="16"/>
  <c r="J28" i="16" s="1"/>
  <c r="F22" i="16" l="1"/>
  <c r="G22" i="16"/>
  <c r="G28" i="16" s="1"/>
  <c r="G29" i="16" s="1"/>
  <c r="I22" i="16"/>
  <c r="I28" i="16" s="1"/>
  <c r="H22" i="16"/>
  <c r="H28" i="16" s="1"/>
  <c r="H29" i="16" s="1"/>
  <c r="J29" i="16"/>
  <c r="I29" i="16" l="1"/>
</calcChain>
</file>

<file path=xl/sharedStrings.xml><?xml version="1.0" encoding="utf-8"?>
<sst xmlns="http://schemas.openxmlformats.org/spreadsheetml/2006/main" count="340" uniqueCount="156">
  <si>
    <t>PRIHODI UKUPNO</t>
  </si>
  <si>
    <t>RASHODI UKUPNO</t>
  </si>
  <si>
    <t>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</si>
  <si>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</si>
  <si>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</si>
  <si>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</si>
  <si>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</si>
  <si>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</si>
  <si>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</si>
  <si>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</si>
  <si>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</si>
  <si>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</si>
  <si>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</si>
  <si>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</si>
  <si>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</si>
  <si>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</si>
  <si>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</si>
  <si>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</si>
  <si>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</si>
  <si>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II. POSEBNI DIO</t>
  </si>
  <si>
    <t>I. OPĆI DIO</t>
  </si>
  <si>
    <t>Šifra</t>
  </si>
  <si>
    <t xml:space="preserve">Naziv </t>
  </si>
  <si>
    <t>Materijalni rashodi</t>
  </si>
  <si>
    <t>B) SAŽETAK RAČUNA FINANCIRANJA</t>
  </si>
  <si>
    <t>A) SAŽETAK RAČUNA PRIHODA I RASHODA</t>
  </si>
  <si>
    <t>Proračun za 2024.</t>
  </si>
  <si>
    <t>Projekcija proračuna
za 2026.</t>
  </si>
  <si>
    <t>Izvršenje 2022.</t>
  </si>
  <si>
    <t>Plan 2023.</t>
  </si>
  <si>
    <t>PRORAČUN JEDINICE LOKALNE I PODRUČNE (REGIONALNE) SAMOUPRAVE ZA 2024. I PROJEKCIJA ZA 2025. I 2026. GODINU</t>
  </si>
  <si>
    <t>EUR</t>
  </si>
  <si>
    <t>Izvršenje 2022.*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</si>
  <si>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</si>
  <si>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</si>
  <si>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</si>
  <si>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</si>
  <si>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</si>
  <si>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</si>
  <si>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 11 Opći prihodi i primici</t>
  </si>
  <si>
    <t>3 Vlastiti prihodi</t>
  </si>
  <si>
    <t xml:space="preserve">  31 Vlastiti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</si>
  <si>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</si>
  <si>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</si>
  <si>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</si>
  <si>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</si>
  <si>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</si>
  <si>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</si>
  <si>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</si>
  <si>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</si>
  <si>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</si>
  <si>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</si>
  <si>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</si>
  <si>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</si>
  <si>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</si>
  <si>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</si>
  <si>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</si>
  <si>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</si>
  <si>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>Prihodi nadležnog proračuna</t>
  </si>
  <si>
    <t>Kamate po viđenju</t>
  </si>
  <si>
    <t>Ostali prihodi za posebne namjene</t>
  </si>
  <si>
    <t>Pomoći- opći proračun</t>
  </si>
  <si>
    <t>Tekuće donacije</t>
  </si>
  <si>
    <t>Financijski rashodi</t>
  </si>
  <si>
    <t>Rashodi za nabavu dugotrajne imovine</t>
  </si>
  <si>
    <t>PROGRAM 1001</t>
  </si>
  <si>
    <t>Školska natjecanja i smotre</t>
  </si>
  <si>
    <t>Opći prihodi i primici</t>
  </si>
  <si>
    <t>Program javnih potreba u škol.</t>
  </si>
  <si>
    <t>Osig. pom.u nast. uč s teškoćam</t>
  </si>
  <si>
    <t>5.2.5.</t>
  </si>
  <si>
    <t>Školska kuhinja</t>
  </si>
  <si>
    <t>4.3.1.</t>
  </si>
  <si>
    <t>Prihodi za posebne namjene-PK</t>
  </si>
  <si>
    <t>5.2.9.</t>
  </si>
  <si>
    <t xml:space="preserve">Pomoći -Min. Za demog., obitelj </t>
  </si>
  <si>
    <t>5.2.2.</t>
  </si>
  <si>
    <t>Pomoći-PK</t>
  </si>
  <si>
    <t>Aktivnos</t>
  </si>
  <si>
    <t>Redovni program OŠ</t>
  </si>
  <si>
    <t>1.1.</t>
  </si>
  <si>
    <t>1.2.</t>
  </si>
  <si>
    <t>Opći prihodi OŠ</t>
  </si>
  <si>
    <t>3.1.1.</t>
  </si>
  <si>
    <t>6.1.1.</t>
  </si>
  <si>
    <t>Aktivn.</t>
  </si>
  <si>
    <t>Predškolski odgoj</t>
  </si>
  <si>
    <t>5.7.1.</t>
  </si>
  <si>
    <t>Projekti i međunarodna suradnja</t>
  </si>
  <si>
    <t>5.2.3.</t>
  </si>
  <si>
    <t>Kapital</t>
  </si>
  <si>
    <t xml:space="preserve">ni projekt </t>
  </si>
  <si>
    <t>Ulaganja u objekte školstva</t>
  </si>
  <si>
    <t xml:space="preserve">Aktivn. </t>
  </si>
  <si>
    <t xml:space="preserve">Tekući projekt T100004 </t>
  </si>
  <si>
    <t>Aktivnost A100010</t>
  </si>
  <si>
    <t xml:space="preserve">Izvor      </t>
  </si>
  <si>
    <t>Izvor 4.3.1.</t>
  </si>
  <si>
    <t>Izvor</t>
  </si>
  <si>
    <t xml:space="preserve">Izvor </t>
  </si>
  <si>
    <t>Izvor 1.</t>
  </si>
  <si>
    <t>OPĆI PRIHODI I PRIMICI</t>
  </si>
  <si>
    <t>Izvor 4.</t>
  </si>
  <si>
    <t>PRIHODI ZA POSEBNE NAMJENE</t>
  </si>
  <si>
    <t>4.3.</t>
  </si>
  <si>
    <t>OSTALI PRIHODI ZA POSEBNE NAMJENE</t>
  </si>
  <si>
    <t>Izvor 5.</t>
  </si>
  <si>
    <t xml:space="preserve">POMOĆI </t>
  </si>
  <si>
    <t>5.2.</t>
  </si>
  <si>
    <t>POMOĆI IZ DRŽAVNOG PRORAČUNA</t>
  </si>
  <si>
    <t>1.</t>
  </si>
  <si>
    <r>
      <rPr>
        <b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.</t>
    </r>
  </si>
  <si>
    <t>VLASTITI PRIHODI</t>
  </si>
  <si>
    <r>
      <rPr>
        <b/>
        <sz val="10"/>
        <color indexed="8"/>
        <rFont val="Arial"/>
        <family val="2"/>
        <charset val="238"/>
      </rPr>
      <t>3.1</t>
    </r>
    <r>
      <rPr>
        <sz val="10"/>
        <color indexed="8"/>
        <rFont val="Arial"/>
        <family val="2"/>
        <charset val="238"/>
      </rPr>
      <t>.</t>
    </r>
  </si>
  <si>
    <t>Vlastiti prihodi</t>
  </si>
  <si>
    <t>Vlastiti prihodi-PK</t>
  </si>
  <si>
    <t>4.</t>
  </si>
  <si>
    <t>5.</t>
  </si>
  <si>
    <t>POMOĆI</t>
  </si>
  <si>
    <t>Pomoći iz državnog proračuna</t>
  </si>
  <si>
    <t xml:space="preserve">Rashodi za nabavu proiz.dug.imov. </t>
  </si>
  <si>
    <t>6.</t>
  </si>
  <si>
    <t>DONACIJE</t>
  </si>
  <si>
    <r>
      <rPr>
        <b/>
        <sz val="10"/>
        <color indexed="8"/>
        <rFont val="Arial"/>
        <family val="2"/>
        <charset val="238"/>
      </rPr>
      <t>6.1</t>
    </r>
    <r>
      <rPr>
        <sz val="10"/>
        <color indexed="8"/>
        <rFont val="Arial"/>
        <family val="2"/>
        <charset val="238"/>
      </rPr>
      <t>.</t>
    </r>
  </si>
  <si>
    <t>Tekuće donacije-PK</t>
  </si>
  <si>
    <t>5.7.</t>
  </si>
  <si>
    <t>Pomoći iz gradskih i opć.proračuna</t>
  </si>
  <si>
    <t>Pomoći iz gradskih i općinskih proračuna-PK</t>
  </si>
  <si>
    <t>Pomoći EU-PK</t>
  </si>
  <si>
    <t>Rashodi za nabavu proizv.dug.imov.</t>
  </si>
  <si>
    <t>Izvor 5.2.</t>
  </si>
  <si>
    <t>Pomoći- MZO</t>
  </si>
  <si>
    <t xml:space="preserve">   12 Opći prihodi OŠ</t>
  </si>
  <si>
    <t>4 Prihodi za posebne namjene</t>
  </si>
  <si>
    <r>
      <t xml:space="preserve">  </t>
    </r>
    <r>
      <rPr>
        <sz val="10"/>
        <rFont val="Arial"/>
        <family val="2"/>
        <charset val="238"/>
      </rPr>
      <t>43 Prihodi za posebne namjene</t>
    </r>
  </si>
  <si>
    <t>5 Pomoći</t>
  </si>
  <si>
    <t xml:space="preserve">  52 Pomoći iz državnog pror</t>
  </si>
  <si>
    <r>
      <t xml:space="preserve">  </t>
    </r>
    <r>
      <rPr>
        <sz val="10"/>
        <rFont val="Arial"/>
        <family val="2"/>
        <charset val="238"/>
      </rPr>
      <t>522 Pomoći-PK</t>
    </r>
  </si>
  <si>
    <t xml:space="preserve">  529 Pomoći-Ministarstvo za demografiju i obitelj</t>
  </si>
  <si>
    <t xml:space="preserve">  57 Pomoći iz gradskih i općinskih proračuna</t>
  </si>
  <si>
    <t xml:space="preserve">  571 Pomoći iz gradskih i općinskih proračuna-PK</t>
  </si>
  <si>
    <t xml:space="preserve">  523 Pomoći EU- PK</t>
  </si>
  <si>
    <t xml:space="preserve">  525 Pomoći-MZO</t>
  </si>
  <si>
    <t>6 Donacije</t>
  </si>
  <si>
    <t xml:space="preserve">  61 Tekuće donacije</t>
  </si>
  <si>
    <r>
      <t xml:space="preserve">   </t>
    </r>
    <r>
      <rPr>
        <sz val="10"/>
        <rFont val="Arial"/>
        <family val="2"/>
        <charset val="238"/>
      </rPr>
      <t>12 Opći prihodi OŠ</t>
    </r>
  </si>
  <si>
    <t>Naknade u imovini i naturi</t>
  </si>
  <si>
    <t>Rashodi za nabavu dugot.imov.</t>
  </si>
  <si>
    <t>Naknade građanima i kuć.</t>
  </si>
  <si>
    <t>Pomoći iz gradskih i općinskih.pr</t>
  </si>
  <si>
    <t>Pomoći iz gradskih i općinskih pr-PK</t>
  </si>
  <si>
    <t>Rashodi za nabavu dug. imov.</t>
  </si>
  <si>
    <t>Prihodi za posebne namjene</t>
  </si>
  <si>
    <t xml:space="preserve">Višak prihoda </t>
  </si>
  <si>
    <t>Višak prihoda- CDŠ</t>
  </si>
  <si>
    <t>PRIJEDLOG FINANCIJSKOG PLANA OSNOVNA ŠKOLA JASENOVAC ZA 2024.G. I PROJEKCIJA PLANA ZA 2025. I 2026.G.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</si>
</sst>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5" fillId="0" borderId="5" xfId="0" applyFont="1" applyBorder="1" applyAlignment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20" fillId="5" borderId="4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20" fillId="5" borderId="1" xfId="0" applyNumberFormat="1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 applyProtection="1">
      <alignment horizontal="right" wrapText="1"/>
    </xf>
    <xf numFmtId="3" fontId="3" fillId="5" borderId="3" xfId="0" applyNumberFormat="1" applyFont="1" applyFill="1" applyBorder="1" applyAlignment="1" applyProtection="1">
      <alignment horizontal="right" wrapText="1"/>
    </xf>
    <xf numFmtId="0" fontId="21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 applyProtection="1">
      <alignment horizontal="right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 wrapText="1"/>
    </xf>
    <xf numFmtId="3" fontId="6" fillId="7" borderId="3" xfId="0" applyNumberFormat="1" applyFont="1" applyFill="1" applyBorder="1" applyAlignment="1">
      <alignment horizontal="right"/>
    </xf>
    <xf numFmtId="0" fontId="21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0" fontId="9" fillId="9" borderId="3" xfId="0" applyNumberFormat="1" applyFont="1" applyFill="1" applyBorder="1" applyAlignment="1" applyProtection="1">
      <alignment vertical="center" wrapText="1"/>
    </xf>
    <xf numFmtId="0" fontId="8" fillId="10" borderId="3" xfId="0" quotePrefix="1" applyFont="1" applyFill="1" applyBorder="1" applyAlignment="1">
      <alignment horizontal="left" vertical="center"/>
    </xf>
    <xf numFmtId="3" fontId="3" fillId="10" borderId="4" xfId="0" applyNumberFormat="1" applyFont="1" applyFill="1" applyBorder="1" applyAlignment="1">
      <alignment horizontal="right"/>
    </xf>
    <xf numFmtId="3" fontId="3" fillId="10" borderId="3" xfId="0" applyNumberFormat="1" applyFont="1" applyFill="1" applyBorder="1" applyAlignment="1">
      <alignment horizontal="right"/>
    </xf>
    <xf numFmtId="0" fontId="7" fillId="10" borderId="3" xfId="0" quotePrefix="1" applyFont="1" applyFill="1" applyBorder="1" applyAlignment="1">
      <alignment horizontal="left" vertical="center"/>
    </xf>
    <xf numFmtId="0" fontId="9" fillId="10" borderId="3" xfId="0" applyNumberFormat="1" applyFont="1" applyFill="1" applyBorder="1" applyAlignment="1" applyProtection="1">
      <alignment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8" borderId="3" xfId="0" applyNumberFormat="1" applyFont="1" applyFill="1" applyBorder="1" applyAlignment="1" applyProtection="1">
      <alignment vertical="center" wrapText="1"/>
    </xf>
    <xf numFmtId="0" fontId="7" fillId="8" borderId="3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3" fontId="6" fillId="6" borderId="3" xfId="0" applyNumberFormat="1" applyFont="1" applyFill="1" applyBorder="1" applyAlignment="1" applyProtection="1">
      <alignment horizontal="center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7" fillId="5" borderId="3" xfId="0" applyNumberFormat="1" applyFont="1" applyFill="1" applyBorder="1" applyAlignment="1" applyProtection="1">
      <alignment vertical="center" wrapText="1"/>
    </xf>
    <xf numFmtId="0" fontId="9" fillId="9" borderId="3" xfId="0" applyFont="1" applyFill="1" applyBorder="1" applyAlignment="1">
      <alignment horizontal="left" vertical="center"/>
    </xf>
    <xf numFmtId="0" fontId="9" fillId="9" borderId="3" xfId="0" applyNumberFormat="1" applyFont="1" applyFill="1" applyBorder="1" applyAlignment="1" applyProtection="1">
      <alignment horizontal="left" vertical="center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3" fontId="3" fillId="10" borderId="3" xfId="0" applyNumberFormat="1" applyFont="1" applyFill="1" applyBorder="1" applyAlignment="1" applyProtection="1">
      <alignment horizontal="right" wrapText="1"/>
    </xf>
    <xf numFmtId="0" fontId="3" fillId="10" borderId="4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3" fontId="3" fillId="11" borderId="4" xfId="0" applyNumberFormat="1" applyFont="1" applyFill="1" applyBorder="1" applyAlignment="1">
      <alignment horizontal="right"/>
    </xf>
    <xf numFmtId="3" fontId="3" fillId="11" borderId="3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left" vertical="center" wrapText="1"/>
    </xf>
    <xf numFmtId="3" fontId="3" fillId="12" borderId="4" xfId="0" applyNumberFormat="1" applyFont="1" applyFill="1" applyBorder="1" applyAlignment="1">
      <alignment horizontal="right"/>
    </xf>
    <xf numFmtId="3" fontId="3" fillId="12" borderId="3" xfId="0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wrapText="1" indent="1"/>
    </xf>
    <xf numFmtId="0" fontId="3" fillId="12" borderId="4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right"/>
    </xf>
    <xf numFmtId="3" fontId="6" fillId="10" borderId="3" xfId="0" applyNumberFormat="1" applyFont="1" applyFill="1" applyBorder="1" applyAlignment="1">
      <alignment horizontal="right"/>
    </xf>
    <xf numFmtId="3" fontId="6" fillId="11" borderId="3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3" fontId="6" fillId="6" borderId="3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3" fontId="7" fillId="9" borderId="3" xfId="0" applyNumberFormat="1" applyFont="1" applyFill="1" applyBorder="1" applyAlignment="1">
      <alignment horizontal="right"/>
    </xf>
    <xf numFmtId="3" fontId="7" fillId="10" borderId="3" xfId="0" applyNumberFormat="1" applyFont="1" applyFill="1" applyBorder="1" applyAlignment="1">
      <alignment horizontal="right"/>
    </xf>
    <xf numFmtId="3" fontId="7" fillId="5" borderId="3" xfId="0" applyNumberFormat="1" applyFont="1" applyFill="1" applyBorder="1" applyAlignment="1">
      <alignment horizontal="right"/>
    </xf>
    <xf numFmtId="3" fontId="7" fillId="11" borderId="3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6" fillId="9" borderId="4" xfId="0" applyNumberFormat="1" applyFont="1" applyFill="1" applyBorder="1" applyAlignment="1">
      <alignment horizontal="right"/>
    </xf>
    <xf numFmtId="3" fontId="6" fillId="10" borderId="4" xfId="0" applyNumberFormat="1" applyFont="1" applyFill="1" applyBorder="1" applyAlignment="1">
      <alignment horizontal="right"/>
    </xf>
    <xf numFmtId="14" fontId="6" fillId="5" borderId="2" xfId="0" applyNumberFormat="1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7" fillId="9" borderId="2" xfId="0" applyNumberFormat="1" applyFont="1" applyFill="1" applyBorder="1" applyAlignment="1" applyProtection="1">
      <alignment vertical="center"/>
    </xf>
    <xf numFmtId="3" fontId="7" fillId="7" borderId="3" xfId="0" applyNumberFormat="1" applyFont="1" applyFill="1" applyBorder="1" applyAlignment="1">
      <alignment horizontal="right"/>
    </xf>
    <xf numFmtId="3" fontId="7" fillId="12" borderId="3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9" borderId="1" xfId="0" quotePrefix="1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1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9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wrapText="1" indent="1"/>
    </xf>
    <xf numFmtId="0" fontId="3" fillId="12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14" fontId="20" fillId="10" borderId="1" xfId="0" applyNumberFormat="1" applyFont="1" applyFill="1" applyBorder="1" applyAlignment="1">
      <alignment horizontal="left" vertical="center" wrapText="1"/>
    </xf>
    <xf numFmtId="0" fontId="20" fillId="10" borderId="2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87" t="s">
        <v>155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8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25">
      <c r="A3" s="187" t="s">
        <v>20</v>
      </c>
      <c r="B3" s="187"/>
      <c r="C3" s="187"/>
      <c r="D3" s="187"/>
      <c r="E3" s="187"/>
      <c r="F3" s="187"/>
      <c r="G3" s="187"/>
      <c r="H3" s="187"/>
      <c r="I3" s="190"/>
      <c r="J3" s="190"/>
    </row>
    <row r="4" spans="1:10" ht="18" x14ac:dyDescent="0.25">
      <c r="A4" s="17"/>
      <c r="B4" s="17"/>
      <c r="C4" s="17"/>
      <c r="D4" s="17"/>
      <c r="E4" s="17"/>
      <c r="F4" s="17"/>
      <c r="G4" s="17"/>
      <c r="H4" s="17"/>
      <c r="I4" s="5"/>
      <c r="J4" s="5"/>
    </row>
    <row r="5" spans="1:10" ht="18" customHeight="1" x14ac:dyDescent="0.25">
      <c r="A5" s="187" t="s">
        <v>25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31</v>
      </c>
    </row>
    <row r="7" spans="1:10" ht="25.5" x14ac:dyDescent="0.25">
      <c r="A7" s="22"/>
      <c r="B7" s="23"/>
      <c r="C7" s="23"/>
      <c r="D7" s="24"/>
      <c r="E7" s="25"/>
      <c r="F7" s="3" t="s">
        <v>32</v>
      </c>
      <c r="G7" s="3" t="s">
        <v>29</v>
      </c>
      <c r="H7" s="3" t="s">
        <v>26</v>
      </c>
      <c r="I7" s="3" t="s">
        <v>3</v>
      </c>
      <c r="J7" s="3" t="s">
        <v>27</v>
      </c>
    </row>
    <row r="8" spans="1:10" x14ac:dyDescent="0.25">
      <c r="A8" s="191" t="s">
        <v>0</v>
      </c>
      <c r="B8" s="186"/>
      <c r="C8" s="186"/>
      <c r="D8" s="186"/>
      <c r="E8" s="192"/>
      <c r="F8" s="133">
        <v>713051</v>
      </c>
      <c r="G8" s="133">
        <v>631896</v>
      </c>
      <c r="H8" s="133">
        <v>837399</v>
      </c>
      <c r="I8" s="133">
        <v>837399</v>
      </c>
      <c r="J8" s="133">
        <v>837399</v>
      </c>
    </row>
    <row r="9" spans="1:10" x14ac:dyDescent="0.25">
      <c r="A9" s="193" t="s">
        <v>42</v>
      </c>
      <c r="B9" s="182"/>
      <c r="C9" s="182"/>
      <c r="D9" s="182"/>
      <c r="E9" s="184"/>
      <c r="F9" s="28">
        <v>713051</v>
      </c>
      <c r="G9" s="28">
        <v>631896</v>
      </c>
      <c r="H9" s="28">
        <v>837399</v>
      </c>
      <c r="I9" s="28">
        <v>837399</v>
      </c>
      <c r="J9" s="28">
        <v>837399</v>
      </c>
    </row>
    <row r="10" spans="1:10" x14ac:dyDescent="0.25">
      <c r="A10" s="189" t="s">
        <v>43</v>
      </c>
      <c r="B10" s="184"/>
      <c r="C10" s="184"/>
      <c r="D10" s="184"/>
      <c r="E10" s="184"/>
      <c r="F10" s="28">
        <v>0</v>
      </c>
      <c r="G10" s="28">
        <v>0</v>
      </c>
      <c r="H10" s="28">
        <v>0</v>
      </c>
      <c r="I10" s="28">
        <v>0</v>
      </c>
      <c r="J10" s="28">
        <v>0</v>
      </c>
    </row>
    <row r="11" spans="1:10" x14ac:dyDescent="0.25">
      <c r="A11" s="164" t="s">
        <v>1</v>
      </c>
      <c r="B11" s="165"/>
      <c r="C11" s="165"/>
      <c r="D11" s="165"/>
      <c r="E11" s="165"/>
      <c r="F11" s="133">
        <v>714042</v>
      </c>
      <c r="G11" s="133">
        <v>631896</v>
      </c>
      <c r="H11" s="133">
        <v>867399</v>
      </c>
      <c r="I11" s="133">
        <v>837399</v>
      </c>
      <c r="J11" s="133">
        <v>837399</v>
      </c>
    </row>
    <row r="12" spans="1:10" x14ac:dyDescent="0.25">
      <c r="A12" s="181" t="s">
        <v>44</v>
      </c>
      <c r="B12" s="182"/>
      <c r="C12" s="182"/>
      <c r="D12" s="182"/>
      <c r="E12" s="182"/>
      <c r="F12" s="28">
        <v>706403</v>
      </c>
      <c r="G12" s="28">
        <v>631896</v>
      </c>
      <c r="H12" s="28">
        <v>862399</v>
      </c>
      <c r="I12" s="28">
        <v>832399</v>
      </c>
      <c r="J12" s="28">
        <v>832399</v>
      </c>
    </row>
    <row r="13" spans="1:10" x14ac:dyDescent="0.25">
      <c r="A13" s="183" t="s">
        <v>45</v>
      </c>
      <c r="B13" s="184"/>
      <c r="C13" s="184"/>
      <c r="D13" s="184"/>
      <c r="E13" s="184"/>
      <c r="F13" s="21">
        <v>7639</v>
      </c>
      <c r="G13" s="21">
        <v>0</v>
      </c>
      <c r="H13" s="21">
        <v>5000</v>
      </c>
      <c r="I13" s="21">
        <v>5000</v>
      </c>
      <c r="J13" s="21">
        <v>5000</v>
      </c>
    </row>
    <row r="14" spans="1:10" x14ac:dyDescent="0.25">
      <c r="A14" s="185" t="s">
        <v>51</v>
      </c>
      <c r="B14" s="186"/>
      <c r="C14" s="186"/>
      <c r="D14" s="186"/>
      <c r="E14" s="186"/>
      <c r="F14" s="133">
        <v>-991</v>
      </c>
      <c r="G14" s="133"/>
      <c r="H14" s="133">
        <v>30000</v>
      </c>
      <c r="I14" s="133">
        <v>0</v>
      </c>
      <c r="J14" s="133">
        <v>0</v>
      </c>
    </row>
    <row r="15" spans="1:10" ht="18" x14ac:dyDescent="0.25">
      <c r="A15" s="17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8" customHeight="1" x14ac:dyDescent="0.25">
      <c r="A16" s="187" t="s">
        <v>24</v>
      </c>
      <c r="B16" s="188"/>
      <c r="C16" s="188"/>
      <c r="D16" s="188"/>
      <c r="E16" s="188"/>
      <c r="F16" s="188"/>
      <c r="G16" s="188"/>
      <c r="H16" s="188"/>
      <c r="I16" s="188"/>
      <c r="J16" s="188"/>
    </row>
    <row r="17" spans="1:10" ht="18" x14ac:dyDescent="0.25">
      <c r="A17" s="17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 x14ac:dyDescent="0.25">
      <c r="A18" s="22"/>
      <c r="B18" s="23"/>
      <c r="C18" s="23"/>
      <c r="D18" s="24"/>
      <c r="E18" s="25"/>
      <c r="F18" s="3" t="s">
        <v>32</v>
      </c>
      <c r="G18" s="3" t="s">
        <v>29</v>
      </c>
      <c r="H18" s="3" t="s">
        <v>26</v>
      </c>
      <c r="I18" s="3" t="s">
        <v>3</v>
      </c>
      <c r="J18" s="3" t="s">
        <v>27</v>
      </c>
    </row>
    <row r="19" spans="1:10" x14ac:dyDescent="0.25">
      <c r="A19" s="183" t="s">
        <v>46</v>
      </c>
      <c r="B19" s="184"/>
      <c r="C19" s="184"/>
      <c r="D19" s="184"/>
      <c r="E19" s="184"/>
      <c r="F19" s="21">
        <v>0</v>
      </c>
      <c r="G19" s="21"/>
      <c r="H19" s="21"/>
      <c r="I19" s="21"/>
      <c r="J19" s="29"/>
    </row>
    <row r="20" spans="1:10" x14ac:dyDescent="0.25">
      <c r="A20" s="183" t="s">
        <v>47</v>
      </c>
      <c r="B20" s="184"/>
      <c r="C20" s="184"/>
      <c r="D20" s="184"/>
      <c r="E20" s="184"/>
      <c r="F20" s="21">
        <v>0</v>
      </c>
      <c r="G20" s="21"/>
      <c r="H20" s="21"/>
      <c r="I20" s="21"/>
      <c r="J20" s="29"/>
    </row>
    <row r="21" spans="1:10" x14ac:dyDescent="0.25">
      <c r="A21" s="172" t="s">
        <v>2</v>
      </c>
      <c r="B21" s="173"/>
      <c r="C21" s="173"/>
      <c r="D21" s="173"/>
      <c r="E21" s="173"/>
      <c r="F21" s="27">
        <f>F19-F20</f>
        <v>0</v>
      </c>
      <c r="G21" s="27">
        <f t="shared" ref="G21:J21" si="0">G19-G20</f>
        <v>0</v>
      </c>
      <c r="H21" s="27">
        <f t="shared" si="0"/>
        <v>0</v>
      </c>
      <c r="I21" s="27">
        <f t="shared" si="0"/>
        <v>0</v>
      </c>
      <c r="J21" s="27">
        <f t="shared" si="0"/>
        <v>0</v>
      </c>
    </row>
    <row r="22" spans="1:10" x14ac:dyDescent="0.25">
      <c r="A22" s="172" t="s">
        <v>52</v>
      </c>
      <c r="B22" s="173"/>
      <c r="C22" s="173"/>
      <c r="D22" s="173"/>
      <c r="E22" s="173"/>
      <c r="F22" s="27">
        <f>F14+F21</f>
        <v>-991</v>
      </c>
      <c r="G22" s="27">
        <f t="shared" ref="G22:J22" si="1">G14+G21</f>
        <v>0</v>
      </c>
      <c r="H22" s="27">
        <f t="shared" si="1"/>
        <v>30000</v>
      </c>
      <c r="I22" s="27">
        <f t="shared" si="1"/>
        <v>0</v>
      </c>
      <c r="J22" s="27">
        <f t="shared" si="1"/>
        <v>0</v>
      </c>
    </row>
    <row r="23" spans="1:10" ht="18" x14ac:dyDescent="0.25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8" customHeight="1" x14ac:dyDescent="0.25">
      <c r="A24" s="187" t="s">
        <v>50</v>
      </c>
      <c r="B24" s="188"/>
      <c r="C24" s="188"/>
      <c r="D24" s="188"/>
      <c r="E24" s="188"/>
      <c r="F24" s="188"/>
      <c r="G24" s="188"/>
      <c r="H24" s="188"/>
      <c r="I24" s="188"/>
      <c r="J24" s="188"/>
    </row>
    <row r="25" spans="1:10" ht="18" customHeight="1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2"/>
      <c r="B26" s="23"/>
      <c r="C26" s="23"/>
      <c r="D26" s="24"/>
      <c r="E26" s="25"/>
      <c r="F26" s="3" t="s">
        <v>32</v>
      </c>
      <c r="G26" s="3" t="s">
        <v>29</v>
      </c>
      <c r="H26" s="3" t="s">
        <v>26</v>
      </c>
      <c r="I26" s="3" t="s">
        <v>3</v>
      </c>
      <c r="J26" s="3" t="s">
        <v>27</v>
      </c>
    </row>
    <row r="27" spans="1:10" ht="15" customHeight="1" x14ac:dyDescent="0.25">
      <c r="A27" s="169" t="s">
        <v>55</v>
      </c>
      <c r="B27" s="170"/>
      <c r="C27" s="170"/>
      <c r="D27" s="170"/>
      <c r="E27" s="171"/>
      <c r="F27" s="38">
        <v>25077</v>
      </c>
      <c r="G27" s="38">
        <v>0</v>
      </c>
      <c r="H27" s="38"/>
      <c r="I27" s="38">
        <v>0</v>
      </c>
      <c r="J27" s="39">
        <v>0</v>
      </c>
    </row>
    <row r="28" spans="1:10" ht="15" customHeight="1" x14ac:dyDescent="0.25">
      <c r="A28" s="172" t="s">
        <v>54</v>
      </c>
      <c r="B28" s="173"/>
      <c r="C28" s="173"/>
      <c r="D28" s="173"/>
      <c r="E28" s="173"/>
      <c r="F28" s="40">
        <v>25077</v>
      </c>
      <c r="G28" s="40">
        <f t="shared" ref="G28:J28" si="2">G22+G27</f>
        <v>0</v>
      </c>
      <c r="H28" s="40">
        <f t="shared" si="2"/>
        <v>30000</v>
      </c>
      <c r="I28" s="40">
        <f t="shared" si="2"/>
        <v>0</v>
      </c>
      <c r="J28" s="41">
        <f t="shared" si="2"/>
        <v>0</v>
      </c>
    </row>
    <row r="29" spans="1:10" ht="45" customHeight="1" x14ac:dyDescent="0.25">
      <c r="A29" s="178" t="s">
        <v>53</v>
      </c>
      <c r="B29" s="179"/>
      <c r="C29" s="179"/>
      <c r="D29" s="179"/>
      <c r="E29" s="180"/>
      <c r="F29" s="40">
        <v>27977</v>
      </c>
      <c r="G29" s="40">
        <f t="shared" ref="G29:J29" si="3">G14+G21+G27-G28</f>
        <v>0</v>
      </c>
      <c r="H29" s="40">
        <f t="shared" si="3"/>
        <v>0</v>
      </c>
      <c r="I29" s="40">
        <f t="shared" si="3"/>
        <v>0</v>
      </c>
      <c r="J29" s="41">
        <f t="shared" si="3"/>
        <v>0</v>
      </c>
    </row>
    <row r="30" spans="1:10" ht="18" customHeight="1" x14ac:dyDescent="0.25">
      <c r="A30" s="45"/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18" customHeight="1" x14ac:dyDescent="0.25">
      <c r="A31" s="168" t="s">
        <v>49</v>
      </c>
      <c r="B31" s="168"/>
      <c r="C31" s="168"/>
      <c r="D31" s="168"/>
      <c r="E31" s="168"/>
      <c r="F31" s="168"/>
      <c r="G31" s="168"/>
      <c r="H31" s="168"/>
      <c r="I31" s="168"/>
      <c r="J31" s="168"/>
    </row>
    <row r="32" spans="1:10" ht="18" x14ac:dyDescent="0.25">
      <c r="A32" s="42"/>
      <c r="B32" s="31"/>
      <c r="C32" s="31"/>
      <c r="D32" s="31"/>
      <c r="E32" s="31"/>
      <c r="F32" s="31"/>
      <c r="G32" s="31"/>
      <c r="H32" s="32"/>
      <c r="I32" s="32"/>
      <c r="J32" s="32"/>
    </row>
    <row r="33" spans="1:10" ht="25.5" x14ac:dyDescent="0.25">
      <c r="A33" s="33"/>
      <c r="B33" s="34"/>
      <c r="C33" s="34"/>
      <c r="D33" s="35"/>
      <c r="E33" s="36"/>
      <c r="F33" s="37" t="s">
        <v>32</v>
      </c>
      <c r="G33" s="37" t="s">
        <v>29</v>
      </c>
      <c r="H33" s="37" t="s">
        <v>26</v>
      </c>
      <c r="I33" s="37" t="s">
        <v>3</v>
      </c>
      <c r="J33" s="37" t="s">
        <v>27</v>
      </c>
    </row>
    <row r="34" spans="1:10" x14ac:dyDescent="0.25">
      <c r="A34" s="169" t="s">
        <v>55</v>
      </c>
      <c r="B34" s="170"/>
      <c r="C34" s="170"/>
      <c r="D34" s="170"/>
      <c r="E34" s="171"/>
      <c r="F34" s="38">
        <v>27977</v>
      </c>
      <c r="G34" s="38">
        <f>F37</f>
        <v>4986</v>
      </c>
      <c r="H34" s="38">
        <f>G37</f>
        <v>34986</v>
      </c>
      <c r="I34" s="38">
        <v>4986</v>
      </c>
      <c r="J34" s="39">
        <f>I37</f>
        <v>4986</v>
      </c>
    </row>
    <row r="35" spans="1:10" ht="28.5" customHeight="1" x14ac:dyDescent="0.25">
      <c r="A35" s="169" t="s">
        <v>57</v>
      </c>
      <c r="B35" s="170"/>
      <c r="C35" s="170"/>
      <c r="D35" s="170"/>
      <c r="E35" s="171"/>
      <c r="F35" s="38">
        <v>22000</v>
      </c>
      <c r="G35" s="38">
        <v>0</v>
      </c>
      <c r="H35" s="38"/>
      <c r="I35" s="38">
        <v>0</v>
      </c>
      <c r="J35" s="39">
        <v>0</v>
      </c>
    </row>
    <row r="36" spans="1:10" x14ac:dyDescent="0.25">
      <c r="A36" s="169" t="s">
        <v>56</v>
      </c>
      <c r="B36" s="176"/>
      <c r="C36" s="176"/>
      <c r="D36" s="176"/>
      <c r="E36" s="177"/>
      <c r="F36" s="38">
        <v>991</v>
      </c>
      <c r="G36" s="38">
        <v>30000</v>
      </c>
      <c r="H36" s="38">
        <v>0</v>
      </c>
      <c r="I36" s="38">
        <v>0</v>
      </c>
      <c r="J36" s="39">
        <v>0</v>
      </c>
    </row>
    <row r="37" spans="1:10" ht="15" customHeight="1" x14ac:dyDescent="0.25">
      <c r="A37" s="172" t="s">
        <v>54</v>
      </c>
      <c r="B37" s="173"/>
      <c r="C37" s="173"/>
      <c r="D37" s="173"/>
      <c r="E37" s="173"/>
      <c r="F37" s="26">
        <v>4986</v>
      </c>
      <c r="G37" s="26">
        <f t="shared" ref="G37:J37" si="4">G34-G35+G36</f>
        <v>34986</v>
      </c>
      <c r="H37" s="26">
        <f t="shared" si="4"/>
        <v>34986</v>
      </c>
      <c r="I37" s="26">
        <f t="shared" si="4"/>
        <v>4986</v>
      </c>
      <c r="J37" s="47">
        <f t="shared" si="4"/>
        <v>4986</v>
      </c>
    </row>
    <row r="38" spans="1:10" ht="17.25" customHeight="1" x14ac:dyDescent="0.25"/>
    <row r="39" spans="1:10" x14ac:dyDescent="0.25">
      <c r="A39" s="174" t="s">
        <v>48</v>
      </c>
      <c r="B39" s="175"/>
      <c r="C39" s="175"/>
      <c r="D39" s="175"/>
      <c r="E39" s="175"/>
      <c r="F39" s="175"/>
      <c r="G39" s="175"/>
      <c r="H39" s="175"/>
      <c r="I39" s="175"/>
      <c r="J39" s="175"/>
    </row>
    <row r="40" spans="1:10" ht="9" customHeight="1" x14ac:dyDescent="0.25"/>
  </sheetData>
  <mergeCells count="24"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31:J31"/>
    <mergeCell ref="A34:E34"/>
    <mergeCell ref="A35:E35"/>
    <mergeCell ref="A37:E37"/>
    <mergeCell ref="A39:J39"/>
    <mergeCell ref="A36:E3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N17" sqref="N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87" t="s">
        <v>30</v>
      </c>
      <c r="B1" s="187"/>
      <c r="C1" s="187"/>
      <c r="D1" s="187"/>
      <c r="E1" s="187"/>
      <c r="F1" s="187"/>
      <c r="G1" s="187"/>
      <c r="H1" s="1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87" t="s">
        <v>20</v>
      </c>
      <c r="B3" s="187"/>
      <c r="C3" s="187"/>
      <c r="D3" s="187"/>
      <c r="E3" s="187"/>
      <c r="F3" s="187"/>
      <c r="G3" s="190"/>
      <c r="H3" s="19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87" t="s">
        <v>5</v>
      </c>
      <c r="B5" s="188"/>
      <c r="C5" s="188"/>
      <c r="D5" s="188"/>
      <c r="E5" s="188"/>
      <c r="F5" s="188"/>
      <c r="G5" s="188"/>
      <c r="H5" s="18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x14ac:dyDescent="0.25">
      <c r="A7" s="187" t="s">
        <v>33</v>
      </c>
      <c r="B7" s="194"/>
      <c r="C7" s="194"/>
      <c r="D7" s="194"/>
      <c r="E7" s="194"/>
      <c r="F7" s="194"/>
      <c r="G7" s="194"/>
      <c r="H7" s="194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6" t="s">
        <v>6</v>
      </c>
      <c r="B9" s="15" t="s">
        <v>7</v>
      </c>
      <c r="C9" s="15" t="s">
        <v>4</v>
      </c>
      <c r="D9" s="15" t="s">
        <v>28</v>
      </c>
      <c r="E9" s="16" t="s">
        <v>29</v>
      </c>
      <c r="F9" s="16" t="s">
        <v>26</v>
      </c>
      <c r="G9" s="16" t="s">
        <v>3</v>
      </c>
      <c r="H9" s="16" t="s">
        <v>27</v>
      </c>
    </row>
    <row r="10" spans="1:8" x14ac:dyDescent="0.25">
      <c r="A10" s="98"/>
      <c r="B10" s="97"/>
      <c r="C10" s="102" t="s">
        <v>0</v>
      </c>
      <c r="D10" s="136">
        <v>713051</v>
      </c>
      <c r="E10" s="99">
        <v>631896</v>
      </c>
      <c r="F10" s="99">
        <v>867399</v>
      </c>
      <c r="G10" s="99">
        <v>837399</v>
      </c>
      <c r="H10" s="99">
        <v>837399</v>
      </c>
    </row>
    <row r="11" spans="1:8" ht="15.75" customHeight="1" x14ac:dyDescent="0.25">
      <c r="A11" s="84">
        <v>6</v>
      </c>
      <c r="B11" s="84"/>
      <c r="C11" s="84" t="s">
        <v>8</v>
      </c>
      <c r="D11" s="72">
        <v>713051</v>
      </c>
      <c r="E11" s="73">
        <v>631896</v>
      </c>
      <c r="F11" s="73">
        <v>866399</v>
      </c>
      <c r="G11" s="73">
        <v>837399</v>
      </c>
      <c r="H11" s="73">
        <v>837399</v>
      </c>
    </row>
    <row r="12" spans="1:8" ht="15.75" customHeight="1" x14ac:dyDescent="0.25">
      <c r="A12" s="48"/>
      <c r="B12" s="93">
        <v>63</v>
      </c>
      <c r="C12" s="93" t="s">
        <v>61</v>
      </c>
      <c r="D12" s="49">
        <v>561719</v>
      </c>
      <c r="E12" s="50">
        <v>495000</v>
      </c>
      <c r="F12" s="50">
        <v>712500</v>
      </c>
      <c r="G12" s="50">
        <v>712500</v>
      </c>
      <c r="H12" s="50">
        <v>712500</v>
      </c>
    </row>
    <row r="13" spans="1:8" x14ac:dyDescent="0.25">
      <c r="A13" s="103"/>
      <c r="B13" s="103">
        <v>64</v>
      </c>
      <c r="C13" s="101" t="s">
        <v>59</v>
      </c>
      <c r="D13" s="49">
        <v>0.43</v>
      </c>
      <c r="E13" s="50">
        <v>5</v>
      </c>
      <c r="F13" s="50">
        <v>5</v>
      </c>
      <c r="G13" s="50">
        <v>5</v>
      </c>
      <c r="H13" s="50">
        <v>5</v>
      </c>
    </row>
    <row r="14" spans="1:8" ht="25.5" x14ac:dyDescent="0.25">
      <c r="A14" s="103"/>
      <c r="B14" s="93">
        <v>65</v>
      </c>
      <c r="C14" s="93" t="s">
        <v>60</v>
      </c>
      <c r="D14" s="49">
        <v>11927</v>
      </c>
      <c r="E14" s="50">
        <v>6600</v>
      </c>
      <c r="F14" s="50">
        <v>11000</v>
      </c>
      <c r="G14" s="50">
        <v>11000</v>
      </c>
      <c r="H14" s="50">
        <v>11000</v>
      </c>
    </row>
    <row r="15" spans="1:8" x14ac:dyDescent="0.25">
      <c r="A15" s="103"/>
      <c r="B15" s="93">
        <v>66</v>
      </c>
      <c r="C15" s="93" t="s">
        <v>62</v>
      </c>
      <c r="D15" s="49">
        <v>372</v>
      </c>
      <c r="E15" s="50">
        <v>450</v>
      </c>
      <c r="F15" s="50">
        <v>2145</v>
      </c>
      <c r="G15" s="50">
        <v>2145</v>
      </c>
      <c r="H15" s="50">
        <v>2145</v>
      </c>
    </row>
    <row r="16" spans="1:8" x14ac:dyDescent="0.25">
      <c r="A16" s="103"/>
      <c r="B16" s="93">
        <v>67</v>
      </c>
      <c r="C16" s="93" t="s">
        <v>58</v>
      </c>
      <c r="D16" s="49">
        <v>139034</v>
      </c>
      <c r="E16" s="50">
        <v>129841</v>
      </c>
      <c r="F16" s="50">
        <v>111749</v>
      </c>
      <c r="G16" s="50">
        <v>111749</v>
      </c>
      <c r="H16" s="50">
        <v>111749</v>
      </c>
    </row>
    <row r="17" spans="1:8" x14ac:dyDescent="0.25">
      <c r="A17" s="163">
        <v>9</v>
      </c>
      <c r="B17" s="84"/>
      <c r="C17" s="84" t="s">
        <v>153</v>
      </c>
      <c r="D17" s="72">
        <v>0</v>
      </c>
      <c r="E17" s="73">
        <v>0</v>
      </c>
      <c r="F17" s="73">
        <v>30000</v>
      </c>
      <c r="G17" s="73">
        <v>0</v>
      </c>
      <c r="H17" s="73">
        <v>0</v>
      </c>
    </row>
    <row r="18" spans="1:8" x14ac:dyDescent="0.25">
      <c r="A18" s="103"/>
      <c r="B18" s="93">
        <v>92</v>
      </c>
      <c r="C18" s="93" t="s">
        <v>154</v>
      </c>
      <c r="D18" s="49">
        <v>0</v>
      </c>
      <c r="E18" s="50">
        <v>0</v>
      </c>
      <c r="F18" s="50">
        <v>30000</v>
      </c>
      <c r="G18" s="50">
        <v>0</v>
      </c>
      <c r="H18" s="50">
        <v>0</v>
      </c>
    </row>
    <row r="19" spans="1:8" ht="15.75" x14ac:dyDescent="0.25">
      <c r="A19" s="187" t="s">
        <v>34</v>
      </c>
      <c r="B19" s="194"/>
      <c r="C19" s="194"/>
      <c r="D19" s="194"/>
      <c r="E19" s="194"/>
      <c r="F19" s="194"/>
      <c r="G19" s="194"/>
      <c r="H19" s="194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16" t="s">
        <v>6</v>
      </c>
      <c r="B21" s="15" t="s">
        <v>7</v>
      </c>
      <c r="C21" s="15" t="s">
        <v>9</v>
      </c>
      <c r="D21" s="15" t="s">
        <v>28</v>
      </c>
      <c r="E21" s="16" t="s">
        <v>29</v>
      </c>
      <c r="F21" s="16" t="s">
        <v>26</v>
      </c>
      <c r="G21" s="16" t="s">
        <v>3</v>
      </c>
      <c r="H21" s="16" t="s">
        <v>27</v>
      </c>
    </row>
    <row r="22" spans="1:8" x14ac:dyDescent="0.25">
      <c r="A22" s="98"/>
      <c r="B22" s="97"/>
      <c r="C22" s="102" t="s">
        <v>1</v>
      </c>
      <c r="D22" s="136">
        <v>714042</v>
      </c>
      <c r="E22" s="99">
        <v>631896</v>
      </c>
      <c r="F22" s="99">
        <v>867399</v>
      </c>
      <c r="G22" s="99">
        <v>837399</v>
      </c>
      <c r="H22" s="99">
        <v>837399</v>
      </c>
    </row>
    <row r="23" spans="1:8" ht="15.75" customHeight="1" x14ac:dyDescent="0.25">
      <c r="A23" s="84">
        <v>3</v>
      </c>
      <c r="B23" s="84"/>
      <c r="C23" s="84" t="s">
        <v>10</v>
      </c>
      <c r="D23" s="72">
        <v>706403</v>
      </c>
      <c r="E23" s="73">
        <v>626896</v>
      </c>
      <c r="F23" s="73">
        <v>862399</v>
      </c>
      <c r="G23" s="73">
        <v>832399</v>
      </c>
      <c r="H23" s="73">
        <v>832399</v>
      </c>
    </row>
    <row r="24" spans="1:8" ht="15.75" customHeight="1" x14ac:dyDescent="0.25">
      <c r="A24" s="48"/>
      <c r="B24" s="93">
        <v>31</v>
      </c>
      <c r="C24" s="93" t="s">
        <v>11</v>
      </c>
      <c r="D24" s="49">
        <v>546674</v>
      </c>
      <c r="E24" s="50">
        <v>504500</v>
      </c>
      <c r="F24" s="50">
        <v>699500</v>
      </c>
      <c r="G24" s="50">
        <v>699500</v>
      </c>
      <c r="H24" s="50">
        <v>699500</v>
      </c>
    </row>
    <row r="25" spans="1:8" x14ac:dyDescent="0.25">
      <c r="A25" s="103"/>
      <c r="B25" s="93">
        <v>32</v>
      </c>
      <c r="C25" s="93" t="s">
        <v>23</v>
      </c>
      <c r="D25" s="49">
        <v>155410</v>
      </c>
      <c r="E25" s="50">
        <v>121892</v>
      </c>
      <c r="F25" s="50">
        <v>155149</v>
      </c>
      <c r="G25" s="50">
        <v>125149</v>
      </c>
      <c r="H25" s="50">
        <v>125149</v>
      </c>
    </row>
    <row r="26" spans="1:8" x14ac:dyDescent="0.25">
      <c r="A26" s="103"/>
      <c r="B26" s="103">
        <v>34</v>
      </c>
      <c r="C26" s="101" t="s">
        <v>63</v>
      </c>
      <c r="D26" s="49">
        <v>801</v>
      </c>
      <c r="E26" s="50">
        <v>730</v>
      </c>
      <c r="F26" s="50">
        <v>750</v>
      </c>
      <c r="G26" s="50">
        <v>750</v>
      </c>
      <c r="H26" s="50">
        <v>750</v>
      </c>
    </row>
    <row r="27" spans="1:8" x14ac:dyDescent="0.25">
      <c r="A27" s="103"/>
      <c r="B27" s="103">
        <v>37</v>
      </c>
      <c r="C27" s="101" t="s">
        <v>148</v>
      </c>
      <c r="D27" s="49">
        <v>3518</v>
      </c>
      <c r="E27" s="50">
        <v>0</v>
      </c>
      <c r="F27" s="50">
        <v>7000</v>
      </c>
      <c r="G27" s="50">
        <v>7000</v>
      </c>
      <c r="H27" s="50">
        <v>7000</v>
      </c>
    </row>
    <row r="28" spans="1:8" ht="25.5" x14ac:dyDescent="0.25">
      <c r="A28" s="105">
        <v>4</v>
      </c>
      <c r="B28" s="106"/>
      <c r="C28" s="85" t="s">
        <v>12</v>
      </c>
      <c r="D28" s="72">
        <v>7639</v>
      </c>
      <c r="E28" s="73">
        <v>5000</v>
      </c>
      <c r="F28" s="73">
        <v>5000</v>
      </c>
      <c r="G28" s="73">
        <v>5000</v>
      </c>
      <c r="H28" s="73">
        <v>5000</v>
      </c>
    </row>
    <row r="29" spans="1:8" ht="25.5" x14ac:dyDescent="0.25">
      <c r="A29" s="93"/>
      <c r="B29" s="93">
        <v>42</v>
      </c>
      <c r="C29" s="104" t="s">
        <v>64</v>
      </c>
      <c r="D29" s="49">
        <v>7639</v>
      </c>
      <c r="E29" s="50">
        <v>5000</v>
      </c>
      <c r="F29" s="50">
        <v>5000</v>
      </c>
      <c r="G29" s="50">
        <v>5000</v>
      </c>
      <c r="H29" s="50">
        <v>5000</v>
      </c>
    </row>
  </sheetData>
  <mergeCells count="5">
    <mergeCell ref="A7:H7"/>
    <mergeCell ref="A19:H19"/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4" workbookViewId="0">
      <selection activeCell="J37" sqref="J3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87" t="s">
        <v>30</v>
      </c>
      <c r="B1" s="187"/>
      <c r="C1" s="187"/>
      <c r="D1" s="187"/>
      <c r="E1" s="187"/>
      <c r="F1" s="187"/>
    </row>
    <row r="2" spans="1:6" ht="18" customHeight="1" x14ac:dyDescent="0.25">
      <c r="A2" s="17"/>
      <c r="B2" s="17"/>
      <c r="C2" s="17"/>
      <c r="D2" s="17"/>
      <c r="E2" s="17"/>
      <c r="F2" s="17"/>
    </row>
    <row r="3" spans="1:6" ht="15.75" customHeight="1" x14ac:dyDescent="0.25">
      <c r="A3" s="187" t="s">
        <v>20</v>
      </c>
      <c r="B3" s="187"/>
      <c r="C3" s="187"/>
      <c r="D3" s="187"/>
      <c r="E3" s="187"/>
      <c r="F3" s="187"/>
    </row>
    <row r="4" spans="1:6" ht="18" x14ac:dyDescent="0.25">
      <c r="A4" s="17"/>
      <c r="B4" s="17"/>
      <c r="C4" s="17"/>
      <c r="D4" s="17"/>
      <c r="E4" s="5"/>
      <c r="F4" s="5"/>
    </row>
    <row r="5" spans="1:6" ht="18" customHeight="1" x14ac:dyDescent="0.25">
      <c r="A5" s="187" t="s">
        <v>5</v>
      </c>
      <c r="B5" s="187"/>
      <c r="C5" s="187"/>
      <c r="D5" s="187"/>
      <c r="E5" s="187"/>
      <c r="F5" s="187"/>
    </row>
    <row r="6" spans="1:6" ht="18" x14ac:dyDescent="0.25">
      <c r="A6" s="17"/>
      <c r="B6" s="17"/>
      <c r="C6" s="17"/>
      <c r="D6" s="17"/>
      <c r="E6" s="5"/>
      <c r="F6" s="5"/>
    </row>
    <row r="7" spans="1:6" ht="15.75" customHeight="1" x14ac:dyDescent="0.25">
      <c r="A7" s="187" t="s">
        <v>35</v>
      </c>
      <c r="B7" s="187"/>
      <c r="C7" s="187"/>
      <c r="D7" s="187"/>
      <c r="E7" s="187"/>
      <c r="F7" s="187"/>
    </row>
    <row r="8" spans="1:6" ht="18" x14ac:dyDescent="0.25">
      <c r="A8" s="17"/>
      <c r="B8" s="17"/>
      <c r="C8" s="17"/>
      <c r="D8" s="17"/>
      <c r="E8" s="5"/>
      <c r="F8" s="5"/>
    </row>
    <row r="9" spans="1:6" ht="25.5" x14ac:dyDescent="0.25">
      <c r="A9" s="16" t="s">
        <v>37</v>
      </c>
      <c r="B9" s="15" t="s">
        <v>28</v>
      </c>
      <c r="C9" s="16" t="s">
        <v>29</v>
      </c>
      <c r="D9" s="16" t="s">
        <v>26</v>
      </c>
      <c r="E9" s="16" t="s">
        <v>3</v>
      </c>
      <c r="F9" s="16" t="s">
        <v>27</v>
      </c>
    </row>
    <row r="10" spans="1:6" x14ac:dyDescent="0.25">
      <c r="A10" s="96" t="s">
        <v>0</v>
      </c>
      <c r="B10" s="136">
        <v>713051</v>
      </c>
      <c r="C10" s="99">
        <v>631896</v>
      </c>
      <c r="D10" s="99">
        <v>837399</v>
      </c>
      <c r="E10" s="99">
        <v>837399</v>
      </c>
      <c r="F10" s="99">
        <v>837399</v>
      </c>
    </row>
    <row r="11" spans="1:6" ht="15.75" customHeight="1" x14ac:dyDescent="0.25">
      <c r="A11" s="84" t="s">
        <v>38</v>
      </c>
      <c r="B11" s="72">
        <v>100959</v>
      </c>
      <c r="C11" s="73">
        <v>55102</v>
      </c>
      <c r="D11" s="73">
        <v>57949</v>
      </c>
      <c r="E11" s="73">
        <v>57949</v>
      </c>
      <c r="F11" s="73">
        <v>57949</v>
      </c>
    </row>
    <row r="12" spans="1:6" x14ac:dyDescent="0.25">
      <c r="A12" s="86" t="s">
        <v>39</v>
      </c>
      <c r="B12" s="87">
        <v>6935</v>
      </c>
      <c r="C12" s="88">
        <v>2300</v>
      </c>
      <c r="D12" s="88">
        <v>2299</v>
      </c>
      <c r="E12" s="88">
        <v>2299</v>
      </c>
      <c r="F12" s="88">
        <v>2299</v>
      </c>
    </row>
    <row r="13" spans="1:6" x14ac:dyDescent="0.25">
      <c r="A13" s="89" t="s">
        <v>132</v>
      </c>
      <c r="B13" s="87">
        <v>94024</v>
      </c>
      <c r="C13" s="88">
        <v>52802</v>
      </c>
      <c r="D13" s="88">
        <v>55650</v>
      </c>
      <c r="E13" s="88">
        <v>55650</v>
      </c>
      <c r="F13" s="88">
        <v>55650</v>
      </c>
    </row>
    <row r="14" spans="1:6" x14ac:dyDescent="0.25">
      <c r="A14" s="84" t="s">
        <v>40</v>
      </c>
      <c r="B14" s="72">
        <v>239</v>
      </c>
      <c r="C14" s="73">
        <v>5</v>
      </c>
      <c r="D14" s="73">
        <v>2000</v>
      </c>
      <c r="E14" s="73">
        <v>2000</v>
      </c>
      <c r="F14" s="73">
        <v>2000</v>
      </c>
    </row>
    <row r="15" spans="1:6" x14ac:dyDescent="0.25">
      <c r="A15" s="86" t="s">
        <v>41</v>
      </c>
      <c r="B15" s="87">
        <v>239</v>
      </c>
      <c r="C15" s="88">
        <v>5</v>
      </c>
      <c r="D15" s="88">
        <v>2000</v>
      </c>
      <c r="E15" s="88">
        <v>2000</v>
      </c>
      <c r="F15" s="88">
        <v>2000</v>
      </c>
    </row>
    <row r="16" spans="1:6" ht="25.5" x14ac:dyDescent="0.25">
      <c r="A16" s="85" t="s">
        <v>133</v>
      </c>
      <c r="B16" s="72">
        <v>11927</v>
      </c>
      <c r="C16" s="73">
        <v>6600</v>
      </c>
      <c r="D16" s="73">
        <v>11000</v>
      </c>
      <c r="E16" s="73">
        <v>11000</v>
      </c>
      <c r="F16" s="73">
        <v>11000</v>
      </c>
    </row>
    <row r="17" spans="1:6" ht="25.5" x14ac:dyDescent="0.25">
      <c r="A17" s="90" t="s">
        <v>134</v>
      </c>
      <c r="B17" s="87">
        <v>11927</v>
      </c>
      <c r="C17" s="88">
        <v>6600</v>
      </c>
      <c r="D17" s="88">
        <v>11000</v>
      </c>
      <c r="E17" s="88">
        <v>11000</v>
      </c>
      <c r="F17" s="88">
        <v>11000</v>
      </c>
    </row>
    <row r="18" spans="1:6" x14ac:dyDescent="0.25">
      <c r="A18" s="85" t="s">
        <v>135</v>
      </c>
      <c r="B18" s="72">
        <v>599793</v>
      </c>
      <c r="C18" s="73">
        <v>569739</v>
      </c>
      <c r="D18" s="73">
        <v>796300</v>
      </c>
      <c r="E18" s="73">
        <v>766300</v>
      </c>
      <c r="F18" s="73">
        <v>766300</v>
      </c>
    </row>
    <row r="19" spans="1:6" x14ac:dyDescent="0.25">
      <c r="A19" s="91" t="s">
        <v>136</v>
      </c>
      <c r="B19" s="87">
        <v>547536</v>
      </c>
      <c r="C19" s="88">
        <v>513739</v>
      </c>
      <c r="D19" s="88">
        <v>739800</v>
      </c>
      <c r="E19" s="88">
        <v>709800</v>
      </c>
      <c r="F19" s="88">
        <v>709800</v>
      </c>
    </row>
    <row r="20" spans="1:6" x14ac:dyDescent="0.25">
      <c r="A20" s="94" t="s">
        <v>137</v>
      </c>
      <c r="B20" s="67">
        <v>487291</v>
      </c>
      <c r="C20" s="68">
        <v>437000</v>
      </c>
      <c r="D20" s="68">
        <v>656000</v>
      </c>
      <c r="E20" s="68">
        <v>656000</v>
      </c>
      <c r="F20" s="68">
        <v>656000</v>
      </c>
    </row>
    <row r="21" spans="1:6" x14ac:dyDescent="0.25">
      <c r="A21" s="95" t="s">
        <v>141</v>
      </c>
      <c r="B21" s="67">
        <v>22171</v>
      </c>
      <c r="C21" s="68">
        <v>20000</v>
      </c>
      <c r="D21" s="68">
        <v>0</v>
      </c>
      <c r="E21" s="68">
        <v>0</v>
      </c>
      <c r="F21" s="68">
        <v>0</v>
      </c>
    </row>
    <row r="22" spans="1:6" x14ac:dyDescent="0.25">
      <c r="A22" s="95" t="s">
        <v>142</v>
      </c>
      <c r="B22" s="67">
        <v>32508</v>
      </c>
      <c r="C22" s="68">
        <v>53800</v>
      </c>
      <c r="D22" s="68">
        <v>53800</v>
      </c>
      <c r="E22" s="68">
        <v>53800</v>
      </c>
      <c r="F22" s="68">
        <v>53800</v>
      </c>
    </row>
    <row r="23" spans="1:6" ht="25.5" x14ac:dyDescent="0.25">
      <c r="A23" s="95" t="s">
        <v>138</v>
      </c>
      <c r="B23" s="67">
        <v>5567</v>
      </c>
      <c r="C23" s="68">
        <v>2939</v>
      </c>
      <c r="D23" s="68">
        <v>0</v>
      </c>
      <c r="E23" s="68">
        <v>0</v>
      </c>
      <c r="F23" s="68">
        <v>0</v>
      </c>
    </row>
    <row r="24" spans="1:6" ht="25.5" x14ac:dyDescent="0.25">
      <c r="A24" s="92" t="s">
        <v>139</v>
      </c>
      <c r="B24" s="87">
        <v>52257</v>
      </c>
      <c r="C24" s="88">
        <v>56000</v>
      </c>
      <c r="D24" s="88">
        <v>56500</v>
      </c>
      <c r="E24" s="88">
        <v>56500</v>
      </c>
      <c r="F24" s="88">
        <v>56500</v>
      </c>
    </row>
    <row r="25" spans="1:6" ht="25.5" x14ac:dyDescent="0.25">
      <c r="A25" s="95" t="s">
        <v>140</v>
      </c>
      <c r="B25" s="67">
        <v>52257</v>
      </c>
      <c r="C25" s="68">
        <v>56000</v>
      </c>
      <c r="D25" s="68">
        <v>56500</v>
      </c>
      <c r="E25" s="68">
        <v>56500</v>
      </c>
      <c r="F25" s="68">
        <v>56500</v>
      </c>
    </row>
    <row r="26" spans="1:6" x14ac:dyDescent="0.25">
      <c r="A26" s="84" t="s">
        <v>143</v>
      </c>
      <c r="B26" s="72">
        <v>133</v>
      </c>
      <c r="C26" s="73">
        <v>450</v>
      </c>
      <c r="D26" s="73">
        <v>150</v>
      </c>
      <c r="E26" s="73">
        <v>150</v>
      </c>
      <c r="F26" s="73">
        <v>150</v>
      </c>
    </row>
    <row r="27" spans="1:6" x14ac:dyDescent="0.25">
      <c r="A27" s="91" t="s">
        <v>144</v>
      </c>
      <c r="B27" s="87">
        <v>133</v>
      </c>
      <c r="C27" s="88">
        <v>450</v>
      </c>
      <c r="D27" s="88">
        <v>150</v>
      </c>
      <c r="E27" s="88">
        <v>150</v>
      </c>
      <c r="F27" s="88">
        <v>150</v>
      </c>
    </row>
    <row r="28" spans="1:6" ht="15.75" customHeight="1" x14ac:dyDescent="0.25">
      <c r="A28" s="187" t="s">
        <v>36</v>
      </c>
      <c r="B28" s="187"/>
      <c r="C28" s="187"/>
      <c r="D28" s="187"/>
      <c r="E28" s="187"/>
      <c r="F28" s="187"/>
    </row>
    <row r="29" spans="1:6" ht="18" x14ac:dyDescent="0.25">
      <c r="A29" s="17"/>
      <c r="B29" s="17"/>
      <c r="C29" s="17"/>
      <c r="D29" s="17"/>
      <c r="E29" s="5"/>
      <c r="F29" s="5"/>
    </row>
    <row r="30" spans="1:6" ht="30" customHeight="1" x14ac:dyDescent="0.25">
      <c r="A30" s="16" t="s">
        <v>37</v>
      </c>
      <c r="B30" s="15" t="s">
        <v>28</v>
      </c>
      <c r="C30" s="16" t="s">
        <v>29</v>
      </c>
      <c r="D30" s="16" t="s">
        <v>26</v>
      </c>
      <c r="E30" s="16" t="s">
        <v>3</v>
      </c>
      <c r="F30" s="16" t="s">
        <v>27</v>
      </c>
    </row>
    <row r="31" spans="1:6" x14ac:dyDescent="0.25">
      <c r="A31" s="96" t="s">
        <v>1</v>
      </c>
      <c r="B31" s="136">
        <v>714042</v>
      </c>
      <c r="C31" s="99">
        <v>631896</v>
      </c>
      <c r="D31" s="99">
        <v>867399</v>
      </c>
      <c r="E31" s="99">
        <v>837399</v>
      </c>
      <c r="F31" s="99">
        <v>837399</v>
      </c>
    </row>
    <row r="32" spans="1:6" x14ac:dyDescent="0.25">
      <c r="A32" s="84" t="s">
        <v>38</v>
      </c>
      <c r="B32" s="72">
        <v>100379</v>
      </c>
      <c r="C32" s="73">
        <v>55102</v>
      </c>
      <c r="D32" s="73">
        <v>57949</v>
      </c>
      <c r="E32" s="73">
        <v>57949</v>
      </c>
      <c r="F32" s="73">
        <v>57949</v>
      </c>
    </row>
    <row r="33" spans="1:6" x14ac:dyDescent="0.25">
      <c r="A33" s="86" t="s">
        <v>39</v>
      </c>
      <c r="B33" s="87">
        <v>7101</v>
      </c>
      <c r="C33" s="88">
        <v>2300</v>
      </c>
      <c r="D33" s="88">
        <v>2299</v>
      </c>
      <c r="E33" s="88">
        <v>2299</v>
      </c>
      <c r="F33" s="88">
        <v>2299</v>
      </c>
    </row>
    <row r="34" spans="1:6" ht="15.75" customHeight="1" x14ac:dyDescent="0.25">
      <c r="A34" s="100" t="s">
        <v>145</v>
      </c>
      <c r="B34" s="87">
        <v>93278</v>
      </c>
      <c r="C34" s="88">
        <v>52802</v>
      </c>
      <c r="D34" s="146">
        <v>55650</v>
      </c>
      <c r="E34" s="88">
        <v>55650</v>
      </c>
      <c r="F34" s="88">
        <v>55650</v>
      </c>
    </row>
    <row r="35" spans="1:6" ht="15.75" customHeight="1" x14ac:dyDescent="0.25">
      <c r="A35" s="84" t="s">
        <v>40</v>
      </c>
      <c r="B35" s="72">
        <v>248</v>
      </c>
      <c r="C35" s="73">
        <v>5</v>
      </c>
      <c r="D35" s="73">
        <v>2000</v>
      </c>
      <c r="E35" s="73">
        <v>2000</v>
      </c>
      <c r="F35" s="73">
        <v>2000</v>
      </c>
    </row>
    <row r="36" spans="1:6" x14ac:dyDescent="0.25">
      <c r="A36" s="86" t="s">
        <v>41</v>
      </c>
      <c r="B36" s="87">
        <v>248</v>
      </c>
      <c r="C36" s="88">
        <v>5</v>
      </c>
      <c r="D36" s="88">
        <v>2000</v>
      </c>
      <c r="E36" s="88">
        <v>2000</v>
      </c>
      <c r="F36" s="88">
        <v>2000</v>
      </c>
    </row>
    <row r="37" spans="1:6" ht="25.5" x14ac:dyDescent="0.25">
      <c r="A37" s="85" t="s">
        <v>133</v>
      </c>
      <c r="B37" s="72">
        <v>10555</v>
      </c>
      <c r="C37" s="73">
        <v>6600</v>
      </c>
      <c r="D37" s="73">
        <v>11000</v>
      </c>
      <c r="E37" s="73">
        <v>11000</v>
      </c>
      <c r="F37" s="73">
        <v>11000</v>
      </c>
    </row>
    <row r="38" spans="1:6" ht="25.5" x14ac:dyDescent="0.25">
      <c r="A38" s="90" t="s">
        <v>134</v>
      </c>
      <c r="B38" s="87">
        <v>10555</v>
      </c>
      <c r="C38" s="88">
        <v>6600</v>
      </c>
      <c r="D38" s="88">
        <v>11000</v>
      </c>
      <c r="E38" s="88">
        <v>11000</v>
      </c>
      <c r="F38" s="88">
        <v>11000</v>
      </c>
    </row>
    <row r="39" spans="1:6" x14ac:dyDescent="0.25">
      <c r="A39" s="85" t="s">
        <v>135</v>
      </c>
      <c r="B39" s="72">
        <v>602727</v>
      </c>
      <c r="C39" s="73">
        <v>569739</v>
      </c>
      <c r="D39" s="73">
        <v>796300</v>
      </c>
      <c r="E39" s="73">
        <v>766300</v>
      </c>
      <c r="F39" s="73">
        <v>766300</v>
      </c>
    </row>
    <row r="40" spans="1:6" x14ac:dyDescent="0.25">
      <c r="A40" s="91" t="s">
        <v>136</v>
      </c>
      <c r="B40" s="87">
        <v>550470</v>
      </c>
      <c r="C40" s="88">
        <v>513739</v>
      </c>
      <c r="D40" s="88">
        <v>739800</v>
      </c>
      <c r="E40" s="88">
        <v>709800</v>
      </c>
      <c r="F40" s="88">
        <v>709800</v>
      </c>
    </row>
    <row r="41" spans="1:6" x14ac:dyDescent="0.25">
      <c r="A41" s="94" t="s">
        <v>137</v>
      </c>
      <c r="B41" s="67">
        <v>487267</v>
      </c>
      <c r="C41" s="68">
        <v>437000</v>
      </c>
      <c r="D41" s="68">
        <v>686000</v>
      </c>
      <c r="E41" s="68">
        <v>656000</v>
      </c>
      <c r="F41" s="68">
        <v>656000</v>
      </c>
    </row>
    <row r="42" spans="1:6" x14ac:dyDescent="0.25">
      <c r="A42" s="95" t="s">
        <v>141</v>
      </c>
      <c r="B42" s="67">
        <v>25128</v>
      </c>
      <c r="C42" s="68">
        <v>20000</v>
      </c>
      <c r="D42" s="68">
        <v>0</v>
      </c>
      <c r="E42" s="68">
        <v>0</v>
      </c>
      <c r="F42" s="68">
        <v>0</v>
      </c>
    </row>
    <row r="43" spans="1:6" x14ac:dyDescent="0.25">
      <c r="A43" s="95" t="s">
        <v>142</v>
      </c>
      <c r="B43" s="67">
        <v>32508</v>
      </c>
      <c r="C43" s="68">
        <v>53800</v>
      </c>
      <c r="D43" s="68">
        <v>53800</v>
      </c>
      <c r="E43" s="68">
        <v>53800</v>
      </c>
      <c r="F43" s="68">
        <v>53800</v>
      </c>
    </row>
    <row r="44" spans="1:6" ht="25.5" x14ac:dyDescent="0.25">
      <c r="A44" s="95" t="s">
        <v>138</v>
      </c>
      <c r="B44" s="67">
        <v>5567</v>
      </c>
      <c r="C44" s="68">
        <v>2939</v>
      </c>
      <c r="D44" s="68">
        <v>0</v>
      </c>
      <c r="E44" s="68">
        <v>0</v>
      </c>
      <c r="F44" s="68">
        <v>0</v>
      </c>
    </row>
    <row r="45" spans="1:6" ht="25.5" x14ac:dyDescent="0.25">
      <c r="A45" s="92" t="s">
        <v>139</v>
      </c>
      <c r="B45" s="87">
        <v>52257</v>
      </c>
      <c r="C45" s="88">
        <v>56000</v>
      </c>
      <c r="D45" s="88">
        <v>56500</v>
      </c>
      <c r="E45" s="88">
        <v>56500</v>
      </c>
      <c r="F45" s="88">
        <v>56500</v>
      </c>
    </row>
    <row r="46" spans="1:6" ht="25.5" x14ac:dyDescent="0.25">
      <c r="A46" s="95" t="s">
        <v>140</v>
      </c>
      <c r="B46" s="67">
        <v>52257</v>
      </c>
      <c r="C46" s="68">
        <v>56000</v>
      </c>
      <c r="D46" s="68">
        <v>56500</v>
      </c>
      <c r="E46" s="68">
        <v>56500</v>
      </c>
      <c r="F46" s="68">
        <v>56500</v>
      </c>
    </row>
    <row r="47" spans="1:6" x14ac:dyDescent="0.25">
      <c r="A47" s="84" t="s">
        <v>143</v>
      </c>
      <c r="B47" s="72">
        <v>133</v>
      </c>
      <c r="C47" s="73">
        <v>450</v>
      </c>
      <c r="D47" s="73">
        <v>150</v>
      </c>
      <c r="E47" s="73">
        <v>150</v>
      </c>
      <c r="F47" s="73">
        <v>150</v>
      </c>
    </row>
    <row r="48" spans="1:6" x14ac:dyDescent="0.25">
      <c r="A48" s="91" t="s">
        <v>144</v>
      </c>
      <c r="B48" s="87">
        <v>133</v>
      </c>
      <c r="C48" s="88">
        <v>450</v>
      </c>
      <c r="D48" s="88">
        <v>150</v>
      </c>
      <c r="E48" s="88">
        <v>150</v>
      </c>
      <c r="F48" s="88">
        <v>150</v>
      </c>
    </row>
  </sheetData>
  <mergeCells count="5">
    <mergeCell ref="A28:F28"/>
    <mergeCell ref="A1:F1"/>
    <mergeCell ref="A3:F3"/>
    <mergeCell ref="A5:F5"/>
    <mergeCell ref="A7:F7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L12" sqref="L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87" t="s">
        <v>30</v>
      </c>
      <c r="B1" s="187"/>
      <c r="C1" s="187"/>
      <c r="D1" s="187"/>
      <c r="E1" s="187"/>
      <c r="F1" s="18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87" t="s">
        <v>20</v>
      </c>
      <c r="B3" s="187"/>
      <c r="C3" s="187"/>
      <c r="D3" s="187"/>
      <c r="E3" s="190"/>
      <c r="F3" s="19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87" t="s">
        <v>5</v>
      </c>
      <c r="B5" s="188"/>
      <c r="C5" s="188"/>
      <c r="D5" s="188"/>
      <c r="E5" s="188"/>
      <c r="F5" s="18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87" t="s">
        <v>13</v>
      </c>
      <c r="B7" s="194"/>
      <c r="C7" s="194"/>
      <c r="D7" s="194"/>
      <c r="E7" s="194"/>
      <c r="F7" s="19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6" t="s">
        <v>37</v>
      </c>
      <c r="B9" s="15" t="s">
        <v>28</v>
      </c>
      <c r="C9" s="16" t="s">
        <v>29</v>
      </c>
      <c r="D9" s="16" t="s">
        <v>26</v>
      </c>
      <c r="E9" s="16" t="s">
        <v>3</v>
      </c>
      <c r="F9" s="16" t="s">
        <v>27</v>
      </c>
    </row>
    <row r="10" spans="1:6" ht="15.75" customHeight="1" x14ac:dyDescent="0.25">
      <c r="A10" s="11" t="s">
        <v>1</v>
      </c>
      <c r="B10" s="8">
        <v>714084</v>
      </c>
      <c r="C10" s="9">
        <v>631896</v>
      </c>
      <c r="D10" s="9">
        <v>866399</v>
      </c>
      <c r="E10" s="9">
        <v>836399</v>
      </c>
      <c r="F10" s="9">
        <v>836399</v>
      </c>
    </row>
    <row r="11" spans="1:6" ht="15.75" customHeight="1" x14ac:dyDescent="0.25">
      <c r="A11" s="11" t="s">
        <v>14</v>
      </c>
      <c r="B11" s="8"/>
      <c r="C11" s="9"/>
      <c r="D11" s="9"/>
      <c r="E11" s="9"/>
      <c r="F11" s="9"/>
    </row>
    <row r="12" spans="1:6" ht="25.5" x14ac:dyDescent="0.25">
      <c r="A12" s="13" t="s">
        <v>15</v>
      </c>
      <c r="B12" s="8"/>
      <c r="C12" s="9"/>
      <c r="D12" s="9"/>
      <c r="E12" s="9"/>
      <c r="F12" s="9"/>
    </row>
    <row r="13" spans="1:6" x14ac:dyDescent="0.25">
      <c r="A13" s="12" t="s">
        <v>16</v>
      </c>
      <c r="B13" s="8"/>
      <c r="C13" s="9"/>
      <c r="D13" s="9"/>
      <c r="E13" s="9"/>
      <c r="F13" s="9"/>
    </row>
    <row r="14" spans="1:6" x14ac:dyDescent="0.25">
      <c r="A14" s="11" t="s">
        <v>17</v>
      </c>
      <c r="B14" s="8"/>
      <c r="C14" s="9"/>
      <c r="D14" s="9"/>
      <c r="E14" s="9"/>
      <c r="F14" s="10"/>
    </row>
    <row r="15" spans="1:6" ht="25.5" x14ac:dyDescent="0.25">
      <c r="A15" s="14" t="s">
        <v>18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topLeftCell="A58" workbookViewId="0">
      <selection activeCell="L88" sqref="L8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87" t="s">
        <v>30</v>
      </c>
      <c r="B1" s="187"/>
      <c r="C1" s="187"/>
      <c r="D1" s="187"/>
      <c r="E1" s="187"/>
      <c r="F1" s="187"/>
      <c r="G1" s="187"/>
      <c r="H1" s="187"/>
      <c r="I1" s="18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87" t="s">
        <v>19</v>
      </c>
      <c r="B3" s="188"/>
      <c r="C3" s="188"/>
      <c r="D3" s="188"/>
      <c r="E3" s="188"/>
      <c r="F3" s="188"/>
      <c r="G3" s="188"/>
      <c r="H3" s="188"/>
      <c r="I3" s="18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98" t="s">
        <v>21</v>
      </c>
      <c r="B5" s="199"/>
      <c r="C5" s="200"/>
      <c r="D5" s="15" t="s">
        <v>22</v>
      </c>
      <c r="E5" s="15" t="s">
        <v>28</v>
      </c>
      <c r="F5" s="16" t="s">
        <v>29</v>
      </c>
      <c r="G5" s="16" t="s">
        <v>26</v>
      </c>
      <c r="H5" s="16" t="s">
        <v>3</v>
      </c>
      <c r="I5" s="16" t="s">
        <v>27</v>
      </c>
    </row>
    <row r="6" spans="1:9" ht="15.75" customHeight="1" x14ac:dyDescent="0.25">
      <c r="A6" s="195" t="s">
        <v>65</v>
      </c>
      <c r="B6" s="196"/>
      <c r="C6" s="197"/>
      <c r="D6" s="131" t="s">
        <v>68</v>
      </c>
      <c r="E6" s="140">
        <v>714042</v>
      </c>
      <c r="F6" s="141">
        <v>631896</v>
      </c>
      <c r="G6" s="141">
        <v>867399</v>
      </c>
      <c r="H6" s="141">
        <v>837399</v>
      </c>
      <c r="I6" s="141">
        <v>837399</v>
      </c>
    </row>
    <row r="7" spans="1:9" ht="15.75" customHeight="1" x14ac:dyDescent="0.25">
      <c r="A7" s="81" t="s">
        <v>93</v>
      </c>
      <c r="B7" s="82">
        <v>100007</v>
      </c>
      <c r="C7" s="83"/>
      <c r="D7" s="83" t="s">
        <v>66</v>
      </c>
      <c r="E7" s="132">
        <v>319</v>
      </c>
      <c r="F7" s="79">
        <v>319</v>
      </c>
      <c r="G7" s="79">
        <v>319</v>
      </c>
      <c r="H7" s="79">
        <v>319</v>
      </c>
      <c r="I7" s="79">
        <v>319</v>
      </c>
    </row>
    <row r="8" spans="1:9" ht="15.75" customHeight="1" x14ac:dyDescent="0.25">
      <c r="A8" s="69" t="s">
        <v>100</v>
      </c>
      <c r="B8" s="70"/>
      <c r="C8" s="71"/>
      <c r="D8" s="71" t="s">
        <v>101</v>
      </c>
      <c r="E8" s="72">
        <v>319</v>
      </c>
      <c r="F8" s="73">
        <v>319</v>
      </c>
      <c r="G8" s="73">
        <v>319</v>
      </c>
      <c r="H8" s="73">
        <v>319</v>
      </c>
      <c r="I8" s="73">
        <v>319</v>
      </c>
    </row>
    <row r="9" spans="1:9" x14ac:dyDescent="0.25">
      <c r="A9" s="107" t="s">
        <v>96</v>
      </c>
      <c r="B9" s="108" t="s">
        <v>80</v>
      </c>
      <c r="C9" s="109"/>
      <c r="D9" s="109" t="s">
        <v>67</v>
      </c>
      <c r="E9" s="87">
        <v>319</v>
      </c>
      <c r="F9" s="88">
        <v>319</v>
      </c>
      <c r="G9" s="88">
        <v>319</v>
      </c>
      <c r="H9" s="88">
        <v>319</v>
      </c>
      <c r="I9" s="88">
        <v>319</v>
      </c>
    </row>
    <row r="10" spans="1:9" x14ac:dyDescent="0.25">
      <c r="A10" s="115">
        <v>3</v>
      </c>
      <c r="B10" s="116"/>
      <c r="C10" s="117"/>
      <c r="D10" s="117" t="s">
        <v>10</v>
      </c>
      <c r="E10" s="118">
        <v>319</v>
      </c>
      <c r="F10" s="119">
        <v>319</v>
      </c>
      <c r="G10" s="119">
        <v>319</v>
      </c>
      <c r="H10" s="119">
        <v>319</v>
      </c>
      <c r="I10" s="119">
        <v>319</v>
      </c>
    </row>
    <row r="11" spans="1:9" x14ac:dyDescent="0.25">
      <c r="A11" s="115">
        <v>32</v>
      </c>
      <c r="B11" s="116"/>
      <c r="C11" s="117"/>
      <c r="D11" s="117" t="s">
        <v>23</v>
      </c>
      <c r="E11" s="118">
        <v>319</v>
      </c>
      <c r="F11" s="119">
        <v>319</v>
      </c>
      <c r="G11" s="119">
        <v>319</v>
      </c>
      <c r="H11" s="119">
        <v>319</v>
      </c>
      <c r="I11" s="119">
        <v>319</v>
      </c>
    </row>
    <row r="12" spans="1:9" x14ac:dyDescent="0.25">
      <c r="A12" s="207" t="s">
        <v>95</v>
      </c>
      <c r="B12" s="208"/>
      <c r="C12" s="209"/>
      <c r="D12" s="61" t="s">
        <v>71</v>
      </c>
      <c r="E12" s="132">
        <v>19930</v>
      </c>
      <c r="F12" s="79">
        <v>26764</v>
      </c>
      <c r="G12" s="79">
        <v>33000</v>
      </c>
      <c r="H12" s="79">
        <v>33000</v>
      </c>
      <c r="I12" s="79">
        <v>33000</v>
      </c>
    </row>
    <row r="13" spans="1:9" ht="25.5" x14ac:dyDescent="0.25">
      <c r="A13" s="69" t="s">
        <v>100</v>
      </c>
      <c r="B13" s="70"/>
      <c r="C13" s="71"/>
      <c r="D13" s="71" t="s">
        <v>101</v>
      </c>
      <c r="E13" s="72">
        <v>3995</v>
      </c>
      <c r="F13" s="133">
        <v>0</v>
      </c>
      <c r="G13" s="73">
        <v>0</v>
      </c>
      <c r="H13" s="73">
        <v>0</v>
      </c>
      <c r="I13" s="73">
        <v>0</v>
      </c>
    </row>
    <row r="14" spans="1:9" x14ac:dyDescent="0.25">
      <c r="A14" s="107" t="s">
        <v>98</v>
      </c>
      <c r="B14" s="108" t="s">
        <v>80</v>
      </c>
      <c r="C14" s="109"/>
      <c r="D14" s="109" t="s">
        <v>67</v>
      </c>
      <c r="E14" s="87">
        <v>3995</v>
      </c>
      <c r="F14" s="134">
        <v>0</v>
      </c>
      <c r="G14" s="88">
        <v>0</v>
      </c>
      <c r="H14" s="88">
        <v>0</v>
      </c>
      <c r="I14" s="88">
        <v>0</v>
      </c>
    </row>
    <row r="15" spans="1:9" x14ac:dyDescent="0.25">
      <c r="A15" s="120">
        <v>3</v>
      </c>
      <c r="B15" s="121"/>
      <c r="C15" s="122"/>
      <c r="D15" s="122" t="s">
        <v>10</v>
      </c>
      <c r="E15" s="118">
        <v>3995</v>
      </c>
      <c r="F15" s="135">
        <v>0</v>
      </c>
      <c r="G15" s="119">
        <v>0</v>
      </c>
      <c r="H15" s="119">
        <v>0</v>
      </c>
      <c r="I15" s="119">
        <v>0</v>
      </c>
    </row>
    <row r="16" spans="1:9" x14ac:dyDescent="0.25">
      <c r="A16" s="120">
        <v>32</v>
      </c>
      <c r="B16" s="121"/>
      <c r="C16" s="122"/>
      <c r="D16" s="122" t="s">
        <v>23</v>
      </c>
      <c r="E16" s="118">
        <v>3995</v>
      </c>
      <c r="F16" s="135">
        <v>0</v>
      </c>
      <c r="G16" s="119">
        <v>0</v>
      </c>
      <c r="H16" s="119">
        <v>0</v>
      </c>
      <c r="I16" s="119">
        <v>0</v>
      </c>
    </row>
    <row r="17" spans="1:9" ht="25.5" x14ac:dyDescent="0.25">
      <c r="A17" s="69" t="s">
        <v>102</v>
      </c>
      <c r="B17" s="70"/>
      <c r="C17" s="71"/>
      <c r="D17" s="71" t="s">
        <v>103</v>
      </c>
      <c r="E17" s="72">
        <v>10081</v>
      </c>
      <c r="F17" s="145">
        <v>5824</v>
      </c>
      <c r="G17" s="73">
        <v>0</v>
      </c>
      <c r="H17" s="73">
        <v>0</v>
      </c>
      <c r="I17" s="73">
        <v>0</v>
      </c>
    </row>
    <row r="18" spans="1:9" ht="25.5" x14ac:dyDescent="0.25">
      <c r="A18" s="107" t="s">
        <v>98</v>
      </c>
      <c r="B18" s="108" t="s">
        <v>104</v>
      </c>
      <c r="C18" s="109"/>
      <c r="D18" s="109" t="s">
        <v>105</v>
      </c>
      <c r="E18" s="87">
        <v>10081</v>
      </c>
      <c r="F18" s="146">
        <v>5824</v>
      </c>
      <c r="G18" s="88">
        <v>0</v>
      </c>
      <c r="H18" s="88">
        <v>0</v>
      </c>
      <c r="I18" s="88">
        <v>0</v>
      </c>
    </row>
    <row r="19" spans="1:9" ht="15" customHeight="1" x14ac:dyDescent="0.25">
      <c r="A19" s="213" t="s">
        <v>97</v>
      </c>
      <c r="B19" s="214"/>
      <c r="C19" s="215"/>
      <c r="D19" s="51" t="s">
        <v>73</v>
      </c>
      <c r="E19" s="49">
        <v>10081</v>
      </c>
      <c r="F19" s="147">
        <v>5824</v>
      </c>
      <c r="G19" s="50">
        <v>0</v>
      </c>
      <c r="H19" s="50">
        <v>0</v>
      </c>
      <c r="I19" s="50">
        <v>0</v>
      </c>
    </row>
    <row r="20" spans="1:9" x14ac:dyDescent="0.25">
      <c r="A20" s="216">
        <v>3</v>
      </c>
      <c r="B20" s="217"/>
      <c r="C20" s="218"/>
      <c r="D20" s="117" t="s">
        <v>10</v>
      </c>
      <c r="E20" s="118">
        <v>10081</v>
      </c>
      <c r="F20" s="148">
        <v>5824</v>
      </c>
      <c r="G20" s="119">
        <v>0</v>
      </c>
      <c r="H20" s="119">
        <v>0</v>
      </c>
      <c r="I20" s="119">
        <v>0</v>
      </c>
    </row>
    <row r="21" spans="1:9" x14ac:dyDescent="0.25">
      <c r="A21" s="115">
        <v>32</v>
      </c>
      <c r="B21" s="116"/>
      <c r="C21" s="117"/>
      <c r="D21" s="117" t="s">
        <v>23</v>
      </c>
      <c r="E21" s="118">
        <v>10081</v>
      </c>
      <c r="F21" s="148">
        <v>5824</v>
      </c>
      <c r="G21" s="119">
        <v>0</v>
      </c>
      <c r="H21" s="119">
        <v>0</v>
      </c>
      <c r="I21" s="119">
        <v>0</v>
      </c>
    </row>
    <row r="22" spans="1:9" ht="25.5" x14ac:dyDescent="0.25">
      <c r="A22" s="69" t="s">
        <v>106</v>
      </c>
      <c r="B22" s="75"/>
      <c r="C22" s="76"/>
      <c r="D22" s="71" t="s">
        <v>107</v>
      </c>
      <c r="E22" s="72">
        <v>5854</v>
      </c>
      <c r="F22" s="73">
        <v>20940</v>
      </c>
      <c r="G22" s="73">
        <v>33000</v>
      </c>
      <c r="H22" s="73">
        <v>33000</v>
      </c>
      <c r="I22" s="73">
        <v>33000</v>
      </c>
    </row>
    <row r="23" spans="1:9" ht="25.5" x14ac:dyDescent="0.25">
      <c r="A23" s="107" t="s">
        <v>99</v>
      </c>
      <c r="B23" s="108" t="s">
        <v>108</v>
      </c>
      <c r="C23" s="111"/>
      <c r="D23" s="109" t="s">
        <v>109</v>
      </c>
      <c r="E23" s="87">
        <v>5567</v>
      </c>
      <c r="F23" s="88">
        <v>20940</v>
      </c>
      <c r="G23" s="88">
        <v>33000</v>
      </c>
      <c r="H23" s="88">
        <v>33000</v>
      </c>
      <c r="I23" s="88">
        <v>33000</v>
      </c>
    </row>
    <row r="24" spans="1:9" ht="25.5" x14ac:dyDescent="0.25">
      <c r="A24" s="52" t="s">
        <v>98</v>
      </c>
      <c r="B24" s="56" t="s">
        <v>74</v>
      </c>
      <c r="C24" s="53"/>
      <c r="D24" s="54" t="s">
        <v>75</v>
      </c>
      <c r="E24" s="49">
        <v>5567</v>
      </c>
      <c r="F24" s="50">
        <v>2940</v>
      </c>
      <c r="G24" s="50">
        <v>0</v>
      </c>
      <c r="H24" s="50">
        <v>0</v>
      </c>
      <c r="I24" s="50">
        <v>0</v>
      </c>
    </row>
    <row r="25" spans="1:9" x14ac:dyDescent="0.25">
      <c r="A25" s="115">
        <v>3</v>
      </c>
      <c r="B25" s="116"/>
      <c r="C25" s="117"/>
      <c r="D25" s="117" t="s">
        <v>10</v>
      </c>
      <c r="E25" s="118">
        <v>5567</v>
      </c>
      <c r="F25" s="119">
        <v>2940</v>
      </c>
      <c r="G25" s="119">
        <v>0</v>
      </c>
      <c r="H25" s="119">
        <v>0</v>
      </c>
      <c r="I25" s="119">
        <v>0</v>
      </c>
    </row>
    <row r="26" spans="1:9" x14ac:dyDescent="0.25">
      <c r="A26" s="115">
        <v>32</v>
      </c>
      <c r="B26" s="116"/>
      <c r="C26" s="117"/>
      <c r="D26" s="117" t="s">
        <v>23</v>
      </c>
      <c r="E26" s="118">
        <v>5567</v>
      </c>
      <c r="F26" s="119">
        <v>2940</v>
      </c>
      <c r="G26" s="119">
        <v>0</v>
      </c>
      <c r="H26" s="119">
        <v>0</v>
      </c>
      <c r="I26" s="119">
        <v>0</v>
      </c>
    </row>
    <row r="27" spans="1:9" x14ac:dyDescent="0.25">
      <c r="A27" s="107" t="s">
        <v>98</v>
      </c>
      <c r="B27" s="108" t="s">
        <v>125</v>
      </c>
      <c r="C27" s="111"/>
      <c r="D27" s="111" t="s">
        <v>149</v>
      </c>
      <c r="E27" s="87">
        <v>287</v>
      </c>
      <c r="F27" s="88">
        <v>0</v>
      </c>
      <c r="G27" s="88">
        <v>0</v>
      </c>
      <c r="H27" s="88">
        <v>0</v>
      </c>
      <c r="I27" s="88">
        <v>0</v>
      </c>
    </row>
    <row r="28" spans="1:9" ht="25.5" x14ac:dyDescent="0.25">
      <c r="A28" s="55" t="s">
        <v>99</v>
      </c>
      <c r="B28" s="56" t="s">
        <v>87</v>
      </c>
      <c r="C28" s="53"/>
      <c r="D28" s="53" t="s">
        <v>150</v>
      </c>
      <c r="E28" s="49">
        <v>287</v>
      </c>
      <c r="F28" s="50">
        <v>0</v>
      </c>
      <c r="G28" s="50">
        <v>0</v>
      </c>
      <c r="H28" s="50">
        <v>0</v>
      </c>
      <c r="I28" s="50">
        <v>0</v>
      </c>
    </row>
    <row r="29" spans="1:9" x14ac:dyDescent="0.25">
      <c r="A29" s="142">
        <v>3</v>
      </c>
      <c r="B29" s="143"/>
      <c r="C29" s="144"/>
      <c r="D29" s="144" t="s">
        <v>10</v>
      </c>
      <c r="E29" s="118">
        <v>287</v>
      </c>
      <c r="F29" s="119">
        <v>0</v>
      </c>
      <c r="G29" s="119">
        <v>0</v>
      </c>
      <c r="H29" s="119">
        <v>0</v>
      </c>
      <c r="I29" s="119">
        <v>0</v>
      </c>
    </row>
    <row r="30" spans="1:9" x14ac:dyDescent="0.25">
      <c r="A30" s="142">
        <v>32</v>
      </c>
      <c r="B30" s="143"/>
      <c r="C30" s="144"/>
      <c r="D30" s="144" t="s">
        <v>23</v>
      </c>
      <c r="E30" s="118">
        <v>287</v>
      </c>
      <c r="F30" s="119">
        <v>0</v>
      </c>
      <c r="G30" s="119">
        <v>0</v>
      </c>
      <c r="H30" s="119">
        <v>0</v>
      </c>
      <c r="I30" s="119">
        <v>0</v>
      </c>
    </row>
    <row r="31" spans="1:9" x14ac:dyDescent="0.25">
      <c r="A31" s="55" t="s">
        <v>99</v>
      </c>
      <c r="B31" s="56" t="s">
        <v>76</v>
      </c>
      <c r="C31" s="53"/>
      <c r="D31" s="54" t="s">
        <v>77</v>
      </c>
      <c r="E31" s="49">
        <v>0</v>
      </c>
      <c r="F31" s="50">
        <v>18000</v>
      </c>
      <c r="G31" s="50">
        <v>33000</v>
      </c>
      <c r="H31" s="50">
        <v>33000</v>
      </c>
      <c r="I31" s="50">
        <v>33000</v>
      </c>
    </row>
    <row r="32" spans="1:9" x14ac:dyDescent="0.25">
      <c r="A32" s="115">
        <v>3</v>
      </c>
      <c r="B32" s="116"/>
      <c r="C32" s="117"/>
      <c r="D32" s="117" t="s">
        <v>10</v>
      </c>
      <c r="E32" s="118">
        <v>0</v>
      </c>
      <c r="F32" s="119">
        <v>18000</v>
      </c>
      <c r="G32" s="119">
        <v>33000</v>
      </c>
      <c r="H32" s="119">
        <v>33000</v>
      </c>
      <c r="I32" s="119">
        <v>33000</v>
      </c>
    </row>
    <row r="33" spans="1:9" x14ac:dyDescent="0.25">
      <c r="A33" s="115">
        <v>32</v>
      </c>
      <c r="B33" s="116"/>
      <c r="C33" s="117"/>
      <c r="D33" s="117" t="s">
        <v>23</v>
      </c>
      <c r="E33" s="118">
        <v>0</v>
      </c>
      <c r="F33" s="119">
        <v>18000</v>
      </c>
      <c r="G33" s="119">
        <v>33000</v>
      </c>
      <c r="H33" s="119">
        <v>33000</v>
      </c>
      <c r="I33" s="119">
        <v>33000</v>
      </c>
    </row>
    <row r="34" spans="1:9" x14ac:dyDescent="0.25">
      <c r="A34" s="65" t="s">
        <v>78</v>
      </c>
      <c r="B34" s="60">
        <v>100014</v>
      </c>
      <c r="C34" s="66"/>
      <c r="D34" s="61" t="s">
        <v>79</v>
      </c>
      <c r="E34" s="132">
        <v>525437</v>
      </c>
      <c r="F34" s="79">
        <v>458172</v>
      </c>
      <c r="G34" s="79">
        <v>710280</v>
      </c>
      <c r="H34" s="79">
        <v>680280</v>
      </c>
      <c r="I34" s="79">
        <v>680280</v>
      </c>
    </row>
    <row r="35" spans="1:9" x14ac:dyDescent="0.25">
      <c r="A35" s="77" t="s">
        <v>98</v>
      </c>
      <c r="B35" s="70" t="s">
        <v>110</v>
      </c>
      <c r="C35" s="76"/>
      <c r="D35" s="71" t="s">
        <v>101</v>
      </c>
      <c r="E35" s="72">
        <v>37315</v>
      </c>
      <c r="F35" s="73">
        <v>37941</v>
      </c>
      <c r="G35" s="73">
        <v>54130</v>
      </c>
      <c r="H35" s="73">
        <v>54130</v>
      </c>
      <c r="I35" s="73">
        <v>54130</v>
      </c>
    </row>
    <row r="36" spans="1:9" x14ac:dyDescent="0.25">
      <c r="A36" s="107" t="s">
        <v>99</v>
      </c>
      <c r="B36" s="108" t="s">
        <v>80</v>
      </c>
      <c r="C36" s="111"/>
      <c r="D36" s="109" t="s">
        <v>67</v>
      </c>
      <c r="E36" s="87">
        <v>2787</v>
      </c>
      <c r="F36" s="88">
        <v>1980</v>
      </c>
      <c r="G36" s="88">
        <v>1980</v>
      </c>
      <c r="H36" s="88">
        <v>1980</v>
      </c>
      <c r="I36" s="88">
        <v>1980</v>
      </c>
    </row>
    <row r="37" spans="1:9" x14ac:dyDescent="0.25">
      <c r="A37" s="115">
        <v>3</v>
      </c>
      <c r="B37" s="116"/>
      <c r="C37" s="117"/>
      <c r="D37" s="117" t="s">
        <v>10</v>
      </c>
      <c r="E37" s="118">
        <v>2787</v>
      </c>
      <c r="F37" s="119">
        <v>1980</v>
      </c>
      <c r="G37" s="119">
        <v>1980</v>
      </c>
      <c r="H37" s="119">
        <v>1980</v>
      </c>
      <c r="I37" s="119">
        <v>1980</v>
      </c>
    </row>
    <row r="38" spans="1:9" x14ac:dyDescent="0.25">
      <c r="A38" s="115">
        <v>32</v>
      </c>
      <c r="B38" s="116"/>
      <c r="C38" s="117"/>
      <c r="D38" s="117" t="s">
        <v>23</v>
      </c>
      <c r="E38" s="118">
        <v>2787</v>
      </c>
      <c r="F38" s="119">
        <v>1980</v>
      </c>
      <c r="G38" s="119">
        <v>1980</v>
      </c>
      <c r="H38" s="119">
        <v>1980</v>
      </c>
      <c r="I38" s="119">
        <v>1980</v>
      </c>
    </row>
    <row r="39" spans="1:9" x14ac:dyDescent="0.25">
      <c r="A39" s="107" t="s">
        <v>98</v>
      </c>
      <c r="B39" s="108" t="s">
        <v>81</v>
      </c>
      <c r="C39" s="111"/>
      <c r="D39" s="109" t="s">
        <v>82</v>
      </c>
      <c r="E39" s="87">
        <v>34528</v>
      </c>
      <c r="F39" s="88">
        <v>35961</v>
      </c>
      <c r="G39" s="146">
        <v>52150</v>
      </c>
      <c r="H39" s="146">
        <v>52150</v>
      </c>
      <c r="I39" s="146">
        <v>52150</v>
      </c>
    </row>
    <row r="40" spans="1:9" x14ac:dyDescent="0.25">
      <c r="A40" s="115">
        <v>3</v>
      </c>
      <c r="B40" s="116"/>
      <c r="C40" s="117"/>
      <c r="D40" s="117" t="s">
        <v>10</v>
      </c>
      <c r="E40" s="118">
        <v>33942</v>
      </c>
      <c r="F40" s="119">
        <v>35961</v>
      </c>
      <c r="G40" s="148">
        <v>51150</v>
      </c>
      <c r="H40" s="148">
        <v>51150</v>
      </c>
      <c r="I40" s="148">
        <v>51150</v>
      </c>
    </row>
    <row r="41" spans="1:9" x14ac:dyDescent="0.25">
      <c r="A41" s="115">
        <v>32</v>
      </c>
      <c r="B41" s="116"/>
      <c r="C41" s="117"/>
      <c r="D41" s="117" t="s">
        <v>23</v>
      </c>
      <c r="E41" s="118">
        <v>33141</v>
      </c>
      <c r="F41" s="119">
        <v>35231</v>
      </c>
      <c r="G41" s="148">
        <v>50400</v>
      </c>
      <c r="H41" s="148">
        <v>50400</v>
      </c>
      <c r="I41" s="148">
        <v>50400</v>
      </c>
    </row>
    <row r="42" spans="1:9" x14ac:dyDescent="0.25">
      <c r="A42" s="115">
        <v>34</v>
      </c>
      <c r="B42" s="116"/>
      <c r="C42" s="117"/>
      <c r="D42" s="117" t="s">
        <v>63</v>
      </c>
      <c r="E42" s="118">
        <v>801</v>
      </c>
      <c r="F42" s="119">
        <v>730</v>
      </c>
      <c r="G42" s="119">
        <v>750</v>
      </c>
      <c r="H42" s="119">
        <v>750</v>
      </c>
      <c r="I42" s="119">
        <v>750</v>
      </c>
    </row>
    <row r="43" spans="1:9" x14ac:dyDescent="0.25">
      <c r="A43" s="137">
        <v>42</v>
      </c>
      <c r="B43" s="138"/>
      <c r="C43" s="139"/>
      <c r="D43" s="139" t="s">
        <v>147</v>
      </c>
      <c r="E43" s="118">
        <v>586</v>
      </c>
      <c r="F43" s="119">
        <v>0</v>
      </c>
      <c r="G43" s="119">
        <v>1000</v>
      </c>
      <c r="H43" s="119">
        <v>1000</v>
      </c>
      <c r="I43" s="119">
        <v>1000</v>
      </c>
    </row>
    <row r="44" spans="1:9" x14ac:dyDescent="0.25">
      <c r="A44" s="69" t="s">
        <v>98</v>
      </c>
      <c r="B44" s="75" t="s">
        <v>111</v>
      </c>
      <c r="C44" s="76"/>
      <c r="D44" s="71" t="s">
        <v>112</v>
      </c>
      <c r="E44" s="72">
        <v>248</v>
      </c>
      <c r="F44" s="73">
        <v>5</v>
      </c>
      <c r="G44" s="73">
        <v>2000</v>
      </c>
      <c r="H44" s="73">
        <v>2000</v>
      </c>
      <c r="I44" s="73">
        <v>2000</v>
      </c>
    </row>
    <row r="45" spans="1:9" x14ac:dyDescent="0.25">
      <c r="A45" s="107" t="s">
        <v>99</v>
      </c>
      <c r="B45" s="112" t="s">
        <v>113</v>
      </c>
      <c r="C45" s="111"/>
      <c r="D45" s="109" t="s">
        <v>114</v>
      </c>
      <c r="E45" s="87">
        <v>248</v>
      </c>
      <c r="F45" s="88">
        <v>5</v>
      </c>
      <c r="G45" s="88">
        <v>2000</v>
      </c>
      <c r="H45" s="88">
        <v>2000</v>
      </c>
      <c r="I45" s="88">
        <v>2000</v>
      </c>
    </row>
    <row r="46" spans="1:9" x14ac:dyDescent="0.25">
      <c r="A46" s="55" t="s">
        <v>98</v>
      </c>
      <c r="B46" s="56" t="s">
        <v>83</v>
      </c>
      <c r="C46" s="53"/>
      <c r="D46" s="54" t="s">
        <v>115</v>
      </c>
      <c r="E46" s="49">
        <v>248</v>
      </c>
      <c r="F46" s="50">
        <v>5</v>
      </c>
      <c r="G46" s="50">
        <v>2000</v>
      </c>
      <c r="H46" s="50">
        <v>2000</v>
      </c>
      <c r="I46" s="50">
        <v>2000</v>
      </c>
    </row>
    <row r="47" spans="1:9" x14ac:dyDescent="0.25">
      <c r="A47" s="115">
        <v>3</v>
      </c>
      <c r="B47" s="116"/>
      <c r="C47" s="117"/>
      <c r="D47" s="117" t="s">
        <v>10</v>
      </c>
      <c r="E47" s="118">
        <v>66</v>
      </c>
      <c r="F47" s="119">
        <v>5</v>
      </c>
      <c r="G47" s="119">
        <v>2000</v>
      </c>
      <c r="H47" s="119">
        <v>2000</v>
      </c>
      <c r="I47" s="119">
        <v>2000</v>
      </c>
    </row>
    <row r="48" spans="1:9" x14ac:dyDescent="0.25">
      <c r="A48" s="115">
        <v>32</v>
      </c>
      <c r="B48" s="116"/>
      <c r="C48" s="117"/>
      <c r="D48" s="117" t="s">
        <v>23</v>
      </c>
      <c r="E48" s="118">
        <v>66</v>
      </c>
      <c r="F48" s="119">
        <v>5</v>
      </c>
      <c r="G48" s="119">
        <v>2000</v>
      </c>
      <c r="H48" s="119">
        <v>2000</v>
      </c>
      <c r="I48" s="119">
        <v>2000</v>
      </c>
    </row>
    <row r="49" spans="1:9" x14ac:dyDescent="0.25">
      <c r="A49" s="149">
        <v>4</v>
      </c>
      <c r="B49" s="150"/>
      <c r="C49" s="151"/>
      <c r="D49" s="151" t="s">
        <v>151</v>
      </c>
      <c r="E49" s="118">
        <v>182</v>
      </c>
      <c r="F49" s="119">
        <v>0</v>
      </c>
      <c r="G49" s="119">
        <v>0</v>
      </c>
      <c r="H49" s="119">
        <v>0</v>
      </c>
      <c r="I49" s="119">
        <v>0</v>
      </c>
    </row>
    <row r="50" spans="1:9" x14ac:dyDescent="0.25">
      <c r="A50" s="149">
        <v>42</v>
      </c>
      <c r="B50" s="150"/>
      <c r="C50" s="151"/>
      <c r="D50" s="151" t="s">
        <v>151</v>
      </c>
      <c r="E50" s="118">
        <v>182</v>
      </c>
      <c r="F50" s="119">
        <v>0</v>
      </c>
      <c r="G50" s="119">
        <v>0</v>
      </c>
      <c r="H50" s="119">
        <v>0</v>
      </c>
      <c r="I50" s="119">
        <v>0</v>
      </c>
    </row>
    <row r="51" spans="1:9" ht="25.5" x14ac:dyDescent="0.25">
      <c r="A51" s="69" t="s">
        <v>98</v>
      </c>
      <c r="B51" s="70" t="s">
        <v>116</v>
      </c>
      <c r="C51" s="76"/>
      <c r="D51" s="71" t="s">
        <v>103</v>
      </c>
      <c r="E51" s="72">
        <v>474</v>
      </c>
      <c r="F51" s="73">
        <v>776</v>
      </c>
      <c r="G51" s="73">
        <v>1000</v>
      </c>
      <c r="H51" s="73">
        <v>1000</v>
      </c>
      <c r="I51" s="73">
        <v>1000</v>
      </c>
    </row>
    <row r="52" spans="1:9" ht="25.5" x14ac:dyDescent="0.25">
      <c r="A52" s="107" t="s">
        <v>98</v>
      </c>
      <c r="B52" s="108" t="s">
        <v>104</v>
      </c>
      <c r="C52" s="111"/>
      <c r="D52" s="109" t="s">
        <v>60</v>
      </c>
      <c r="E52" s="87">
        <v>474</v>
      </c>
      <c r="F52" s="88">
        <v>776</v>
      </c>
      <c r="G52" s="88">
        <v>1000</v>
      </c>
      <c r="H52" s="88">
        <v>1000</v>
      </c>
      <c r="I52" s="88">
        <v>1000</v>
      </c>
    </row>
    <row r="53" spans="1:9" ht="25.5" x14ac:dyDescent="0.25">
      <c r="A53" s="55" t="s">
        <v>98</v>
      </c>
      <c r="B53" s="56" t="s">
        <v>72</v>
      </c>
      <c r="C53" s="53"/>
      <c r="D53" s="54" t="s">
        <v>73</v>
      </c>
      <c r="E53" s="49">
        <v>474</v>
      </c>
      <c r="F53" s="50">
        <v>776</v>
      </c>
      <c r="G53" s="50">
        <v>1000</v>
      </c>
      <c r="H53" s="50">
        <v>1000</v>
      </c>
      <c r="I53" s="50">
        <v>1000</v>
      </c>
    </row>
    <row r="54" spans="1:9" x14ac:dyDescent="0.25">
      <c r="A54" s="115">
        <v>3</v>
      </c>
      <c r="B54" s="116"/>
      <c r="C54" s="117"/>
      <c r="D54" s="117" t="s">
        <v>10</v>
      </c>
      <c r="E54" s="118">
        <v>474</v>
      </c>
      <c r="F54" s="119">
        <v>776</v>
      </c>
      <c r="G54" s="119">
        <v>1000</v>
      </c>
      <c r="H54" s="119">
        <v>1000</v>
      </c>
      <c r="I54" s="119">
        <v>1000</v>
      </c>
    </row>
    <row r="55" spans="1:9" x14ac:dyDescent="0.25">
      <c r="A55" s="115">
        <v>32</v>
      </c>
      <c r="B55" s="116"/>
      <c r="C55" s="117"/>
      <c r="D55" s="117" t="s">
        <v>23</v>
      </c>
      <c r="E55" s="118">
        <v>474</v>
      </c>
      <c r="F55" s="119">
        <v>776</v>
      </c>
      <c r="G55" s="119">
        <v>1000</v>
      </c>
      <c r="H55" s="119">
        <v>1000</v>
      </c>
      <c r="I55" s="119">
        <v>1000</v>
      </c>
    </row>
    <row r="56" spans="1:9" x14ac:dyDescent="0.25">
      <c r="A56" s="69" t="s">
        <v>98</v>
      </c>
      <c r="B56" s="70" t="s">
        <v>117</v>
      </c>
      <c r="C56" s="76"/>
      <c r="D56" s="71" t="s">
        <v>118</v>
      </c>
      <c r="E56" s="72">
        <v>487267</v>
      </c>
      <c r="F56" s="73">
        <v>419000</v>
      </c>
      <c r="G56" s="73">
        <v>653000</v>
      </c>
      <c r="H56" s="73">
        <v>623000</v>
      </c>
      <c r="I56" s="73">
        <v>623000</v>
      </c>
    </row>
    <row r="57" spans="1:9" x14ac:dyDescent="0.25">
      <c r="A57" s="107" t="s">
        <v>98</v>
      </c>
      <c r="B57" s="108" t="s">
        <v>108</v>
      </c>
      <c r="C57" s="111"/>
      <c r="D57" s="109" t="s">
        <v>119</v>
      </c>
      <c r="E57" s="87">
        <v>487267</v>
      </c>
      <c r="F57" s="88">
        <v>419000</v>
      </c>
      <c r="G57" s="88">
        <v>653000</v>
      </c>
      <c r="H57" s="88">
        <v>623000</v>
      </c>
      <c r="I57" s="88">
        <v>623000</v>
      </c>
    </row>
    <row r="58" spans="1:9" x14ac:dyDescent="0.25">
      <c r="A58" s="55" t="s">
        <v>98</v>
      </c>
      <c r="B58" s="56" t="s">
        <v>76</v>
      </c>
      <c r="C58" s="53"/>
      <c r="D58" s="54" t="s">
        <v>77</v>
      </c>
      <c r="E58" s="49">
        <v>487267</v>
      </c>
      <c r="F58" s="50">
        <v>419000</v>
      </c>
      <c r="G58" s="50">
        <v>653000</v>
      </c>
      <c r="H58" s="50">
        <v>623000</v>
      </c>
      <c r="I58" s="50">
        <v>623000</v>
      </c>
    </row>
    <row r="59" spans="1:9" x14ac:dyDescent="0.25">
      <c r="A59" s="115">
        <v>3</v>
      </c>
      <c r="B59" s="116"/>
      <c r="C59" s="117"/>
      <c r="D59" s="117" t="s">
        <v>10</v>
      </c>
      <c r="E59" s="118">
        <v>486272</v>
      </c>
      <c r="F59" s="119">
        <v>415000</v>
      </c>
      <c r="G59" s="119">
        <v>619000</v>
      </c>
      <c r="H59" s="119">
        <v>619000</v>
      </c>
      <c r="I59" s="119">
        <v>619000</v>
      </c>
    </row>
    <row r="60" spans="1:9" x14ac:dyDescent="0.25">
      <c r="A60" s="115">
        <v>31</v>
      </c>
      <c r="B60" s="116"/>
      <c r="C60" s="117"/>
      <c r="D60" s="117" t="s">
        <v>11</v>
      </c>
      <c r="E60" s="118">
        <v>465215</v>
      </c>
      <c r="F60" s="119">
        <v>400000</v>
      </c>
      <c r="G60" s="119">
        <v>595000</v>
      </c>
      <c r="H60" s="119">
        <v>595000</v>
      </c>
      <c r="I60" s="119">
        <v>595000</v>
      </c>
    </row>
    <row r="61" spans="1:9" x14ac:dyDescent="0.25">
      <c r="A61" s="115">
        <v>32</v>
      </c>
      <c r="B61" s="116"/>
      <c r="C61" s="117"/>
      <c r="D61" s="117" t="s">
        <v>23</v>
      </c>
      <c r="E61" s="118">
        <v>17539</v>
      </c>
      <c r="F61" s="119">
        <v>15000</v>
      </c>
      <c r="G61" s="119">
        <v>47000</v>
      </c>
      <c r="H61" s="119">
        <v>17000</v>
      </c>
      <c r="I61" s="119">
        <v>17000</v>
      </c>
    </row>
    <row r="62" spans="1:9" x14ac:dyDescent="0.25">
      <c r="A62" s="137">
        <v>37</v>
      </c>
      <c r="B62" s="138"/>
      <c r="C62" s="139"/>
      <c r="D62" s="139" t="s">
        <v>146</v>
      </c>
      <c r="E62" s="118">
        <v>3518</v>
      </c>
      <c r="F62" s="119">
        <v>0</v>
      </c>
      <c r="G62" s="119">
        <v>7000</v>
      </c>
      <c r="H62" s="119">
        <v>7000</v>
      </c>
      <c r="I62" s="119">
        <v>7000</v>
      </c>
    </row>
    <row r="63" spans="1:9" ht="25.5" x14ac:dyDescent="0.25">
      <c r="A63" s="115">
        <v>4</v>
      </c>
      <c r="B63" s="116"/>
      <c r="C63" s="117"/>
      <c r="D63" s="117" t="s">
        <v>12</v>
      </c>
      <c r="E63" s="118">
        <v>995</v>
      </c>
      <c r="F63" s="119">
        <v>4000</v>
      </c>
      <c r="G63" s="119">
        <v>4000</v>
      </c>
      <c r="H63" s="119">
        <v>4000</v>
      </c>
      <c r="I63" s="119">
        <v>4000</v>
      </c>
    </row>
    <row r="64" spans="1:9" ht="25.5" x14ac:dyDescent="0.25">
      <c r="A64" s="115">
        <v>42</v>
      </c>
      <c r="B64" s="116"/>
      <c r="C64" s="117"/>
      <c r="D64" s="117" t="s">
        <v>120</v>
      </c>
      <c r="E64" s="118">
        <v>995</v>
      </c>
      <c r="F64" s="119">
        <v>4000</v>
      </c>
      <c r="G64" s="119">
        <v>4000</v>
      </c>
      <c r="H64" s="119">
        <v>4000</v>
      </c>
      <c r="I64" s="119">
        <v>4000</v>
      </c>
    </row>
    <row r="65" spans="1:9" x14ac:dyDescent="0.25">
      <c r="A65" s="69" t="s">
        <v>98</v>
      </c>
      <c r="B65" s="70" t="s">
        <v>121</v>
      </c>
      <c r="C65" s="76"/>
      <c r="D65" s="71" t="s">
        <v>122</v>
      </c>
      <c r="E65" s="72">
        <v>133</v>
      </c>
      <c r="F65" s="73">
        <v>450</v>
      </c>
      <c r="G65" s="73">
        <v>150</v>
      </c>
      <c r="H65" s="73">
        <v>150</v>
      </c>
      <c r="I65" s="73">
        <v>150</v>
      </c>
    </row>
    <row r="66" spans="1:9" x14ac:dyDescent="0.25">
      <c r="A66" s="107" t="s">
        <v>99</v>
      </c>
      <c r="B66" s="112" t="s">
        <v>123</v>
      </c>
      <c r="C66" s="111"/>
      <c r="D66" s="109" t="s">
        <v>62</v>
      </c>
      <c r="E66" s="87">
        <v>133</v>
      </c>
      <c r="F66" s="88">
        <v>450</v>
      </c>
      <c r="G66" s="88">
        <v>150</v>
      </c>
      <c r="H66" s="88">
        <v>150</v>
      </c>
      <c r="I66" s="88">
        <v>150</v>
      </c>
    </row>
    <row r="67" spans="1:9" x14ac:dyDescent="0.25">
      <c r="A67" s="55" t="s">
        <v>98</v>
      </c>
      <c r="B67" s="56" t="s">
        <v>84</v>
      </c>
      <c r="C67" s="53"/>
      <c r="D67" s="54" t="s">
        <v>124</v>
      </c>
      <c r="E67" s="49">
        <v>133</v>
      </c>
      <c r="F67" s="50">
        <v>450</v>
      </c>
      <c r="G67" s="50">
        <v>150</v>
      </c>
      <c r="H67" s="50">
        <v>150</v>
      </c>
      <c r="I67" s="50">
        <v>150</v>
      </c>
    </row>
    <row r="68" spans="1:9" x14ac:dyDescent="0.25">
      <c r="A68" s="115">
        <v>3</v>
      </c>
      <c r="B68" s="116"/>
      <c r="C68" s="117"/>
      <c r="D68" s="117" t="s">
        <v>10</v>
      </c>
      <c r="E68" s="118">
        <v>133</v>
      </c>
      <c r="F68" s="119">
        <v>450</v>
      </c>
      <c r="G68" s="119">
        <v>150</v>
      </c>
      <c r="H68" s="119">
        <v>150</v>
      </c>
      <c r="I68" s="119">
        <v>150</v>
      </c>
    </row>
    <row r="69" spans="1:9" x14ac:dyDescent="0.25">
      <c r="A69" s="115">
        <v>32</v>
      </c>
      <c r="B69" s="116"/>
      <c r="C69" s="117"/>
      <c r="D69" s="117" t="s">
        <v>23</v>
      </c>
      <c r="E69" s="118">
        <v>133</v>
      </c>
      <c r="F69" s="119">
        <v>450</v>
      </c>
      <c r="G69" s="119">
        <v>150</v>
      </c>
      <c r="H69" s="119">
        <v>150</v>
      </c>
      <c r="I69" s="119">
        <v>150</v>
      </c>
    </row>
    <row r="70" spans="1:9" x14ac:dyDescent="0.25">
      <c r="A70" s="59" t="s">
        <v>85</v>
      </c>
      <c r="B70" s="60">
        <v>100017</v>
      </c>
      <c r="C70" s="66"/>
      <c r="D70" s="61" t="s">
        <v>86</v>
      </c>
      <c r="E70" s="132">
        <v>51970</v>
      </c>
      <c r="F70" s="79">
        <v>56000</v>
      </c>
      <c r="G70" s="62">
        <v>66500</v>
      </c>
      <c r="H70" s="62">
        <v>66500</v>
      </c>
      <c r="I70" s="63">
        <v>66500</v>
      </c>
    </row>
    <row r="71" spans="1:9" ht="25.5" x14ac:dyDescent="0.25">
      <c r="A71" s="69" t="s">
        <v>102</v>
      </c>
      <c r="B71" s="70"/>
      <c r="C71" s="76"/>
      <c r="D71" s="71" t="s">
        <v>152</v>
      </c>
      <c r="E71" s="158">
        <v>0</v>
      </c>
      <c r="F71" s="133">
        <v>0</v>
      </c>
      <c r="G71" s="73">
        <v>10000</v>
      </c>
      <c r="H71" s="73">
        <v>10000</v>
      </c>
      <c r="I71" s="74">
        <v>10000</v>
      </c>
    </row>
    <row r="72" spans="1:9" ht="25.5" x14ac:dyDescent="0.25">
      <c r="A72" s="107" t="s">
        <v>99</v>
      </c>
      <c r="B72" s="108" t="s">
        <v>104</v>
      </c>
      <c r="C72" s="111"/>
      <c r="D72" s="109" t="s">
        <v>60</v>
      </c>
      <c r="E72" s="159">
        <v>0</v>
      </c>
      <c r="F72" s="134">
        <v>0</v>
      </c>
      <c r="G72" s="88">
        <v>10000</v>
      </c>
      <c r="H72" s="88">
        <v>10000</v>
      </c>
      <c r="I72" s="110">
        <v>10000</v>
      </c>
    </row>
    <row r="73" spans="1:9" ht="25.5" x14ac:dyDescent="0.25">
      <c r="A73" s="55" t="s">
        <v>98</v>
      </c>
      <c r="B73" s="160" t="s">
        <v>72</v>
      </c>
      <c r="C73" s="53"/>
      <c r="D73" s="54" t="s">
        <v>73</v>
      </c>
      <c r="E73" s="161">
        <v>0</v>
      </c>
      <c r="F73" s="162">
        <v>0</v>
      </c>
      <c r="G73" s="50">
        <v>10000</v>
      </c>
      <c r="H73" s="50">
        <v>10000</v>
      </c>
      <c r="I73" s="64">
        <v>10000</v>
      </c>
    </row>
    <row r="74" spans="1:9" x14ac:dyDescent="0.25">
      <c r="A74" s="156">
        <v>3</v>
      </c>
      <c r="B74" s="157"/>
      <c r="C74" s="152"/>
      <c r="D74" s="152" t="s">
        <v>10</v>
      </c>
      <c r="E74" s="153">
        <v>0</v>
      </c>
      <c r="F74" s="28">
        <v>0</v>
      </c>
      <c r="G74" s="154">
        <v>10000</v>
      </c>
      <c r="H74" s="154">
        <v>10000</v>
      </c>
      <c r="I74" s="155">
        <v>10000</v>
      </c>
    </row>
    <row r="75" spans="1:9" x14ac:dyDescent="0.25">
      <c r="A75" s="156">
        <v>32</v>
      </c>
      <c r="B75" s="157"/>
      <c r="C75" s="152"/>
      <c r="D75" s="152" t="s">
        <v>23</v>
      </c>
      <c r="E75" s="153">
        <v>0</v>
      </c>
      <c r="F75" s="28"/>
      <c r="G75" s="154">
        <v>10000</v>
      </c>
      <c r="H75" s="154">
        <v>10000</v>
      </c>
      <c r="I75" s="155">
        <v>10000</v>
      </c>
    </row>
    <row r="76" spans="1:9" ht="25.5" x14ac:dyDescent="0.25">
      <c r="A76" s="69" t="s">
        <v>106</v>
      </c>
      <c r="B76" s="75"/>
      <c r="C76" s="76"/>
      <c r="D76" s="78" t="s">
        <v>118</v>
      </c>
      <c r="E76" s="72">
        <v>51970</v>
      </c>
      <c r="F76" s="73">
        <v>56000</v>
      </c>
      <c r="G76" s="73">
        <v>56500</v>
      </c>
      <c r="H76" s="73">
        <v>56500</v>
      </c>
      <c r="I76" s="73">
        <v>56500</v>
      </c>
    </row>
    <row r="77" spans="1:9" ht="24" x14ac:dyDescent="0.25">
      <c r="A77" s="107" t="s">
        <v>98</v>
      </c>
      <c r="B77" s="108" t="s">
        <v>125</v>
      </c>
      <c r="C77" s="111"/>
      <c r="D77" s="113" t="s">
        <v>126</v>
      </c>
      <c r="E77" s="87">
        <v>51970</v>
      </c>
      <c r="F77" s="88">
        <v>56000</v>
      </c>
      <c r="G77" s="88">
        <v>56500</v>
      </c>
      <c r="H77" s="88">
        <v>56500</v>
      </c>
      <c r="I77" s="88">
        <v>56500</v>
      </c>
    </row>
    <row r="78" spans="1:9" ht="25.5" x14ac:dyDescent="0.25">
      <c r="A78" s="55" t="s">
        <v>98</v>
      </c>
      <c r="B78" s="56" t="s">
        <v>87</v>
      </c>
      <c r="C78" s="53"/>
      <c r="D78" s="54" t="s">
        <v>127</v>
      </c>
      <c r="E78" s="49">
        <v>51970</v>
      </c>
      <c r="F78" s="50">
        <v>56000</v>
      </c>
      <c r="G78" s="50">
        <v>56500</v>
      </c>
      <c r="H78" s="50">
        <v>56500</v>
      </c>
      <c r="I78" s="50">
        <v>56500</v>
      </c>
    </row>
    <row r="79" spans="1:9" x14ac:dyDescent="0.25">
      <c r="A79" s="123">
        <v>3</v>
      </c>
      <c r="B79" s="124"/>
      <c r="C79" s="125"/>
      <c r="D79" s="125" t="s">
        <v>10</v>
      </c>
      <c r="E79" s="126">
        <v>51970</v>
      </c>
      <c r="F79" s="127">
        <v>56000</v>
      </c>
      <c r="G79" s="127">
        <v>56500</v>
      </c>
      <c r="H79" s="127">
        <v>56500</v>
      </c>
      <c r="I79" s="127">
        <v>56500</v>
      </c>
    </row>
    <row r="80" spans="1:9" x14ac:dyDescent="0.25">
      <c r="A80" s="123">
        <v>31</v>
      </c>
      <c r="B80" s="124"/>
      <c r="C80" s="125"/>
      <c r="D80" s="125" t="s">
        <v>11</v>
      </c>
      <c r="E80" s="126">
        <v>51882</v>
      </c>
      <c r="F80" s="127">
        <v>55775</v>
      </c>
      <c r="G80" s="127">
        <v>56000</v>
      </c>
      <c r="H80" s="127">
        <v>56000</v>
      </c>
      <c r="I80" s="127">
        <v>56000</v>
      </c>
    </row>
    <row r="81" spans="1:9" x14ac:dyDescent="0.25">
      <c r="A81" s="123">
        <v>32</v>
      </c>
      <c r="B81" s="124"/>
      <c r="C81" s="125"/>
      <c r="D81" s="125" t="s">
        <v>23</v>
      </c>
      <c r="E81" s="126">
        <v>88</v>
      </c>
      <c r="F81" s="127">
        <v>225</v>
      </c>
      <c r="G81" s="127">
        <v>500</v>
      </c>
      <c r="H81" s="127">
        <v>500</v>
      </c>
      <c r="I81" s="127">
        <v>500</v>
      </c>
    </row>
    <row r="82" spans="1:9" ht="25.5" x14ac:dyDescent="0.25">
      <c r="A82" s="59" t="s">
        <v>85</v>
      </c>
      <c r="B82" s="60">
        <v>100022</v>
      </c>
      <c r="C82" s="66"/>
      <c r="D82" s="61" t="s">
        <v>88</v>
      </c>
      <c r="E82" s="132">
        <v>25128</v>
      </c>
      <c r="F82" s="79">
        <v>20000</v>
      </c>
      <c r="G82" s="62">
        <v>0</v>
      </c>
      <c r="H82" s="62">
        <v>0</v>
      </c>
      <c r="I82" s="62">
        <v>0</v>
      </c>
    </row>
    <row r="83" spans="1:9" ht="25.5" x14ac:dyDescent="0.25">
      <c r="A83" s="69" t="s">
        <v>106</v>
      </c>
      <c r="B83" s="75"/>
      <c r="C83" s="76"/>
      <c r="D83" s="71" t="s">
        <v>118</v>
      </c>
      <c r="E83" s="72">
        <v>25128</v>
      </c>
      <c r="F83" s="73">
        <v>20000</v>
      </c>
      <c r="G83" s="73">
        <v>0</v>
      </c>
      <c r="H83" s="73">
        <v>0</v>
      </c>
      <c r="I83" s="73">
        <v>0</v>
      </c>
    </row>
    <row r="84" spans="1:9" x14ac:dyDescent="0.25">
      <c r="A84" s="107" t="s">
        <v>98</v>
      </c>
      <c r="B84" s="108" t="s">
        <v>108</v>
      </c>
      <c r="C84" s="111"/>
      <c r="D84" s="109" t="s">
        <v>119</v>
      </c>
      <c r="E84" s="87">
        <v>25128</v>
      </c>
      <c r="F84" s="88">
        <v>20000</v>
      </c>
      <c r="G84" s="88">
        <v>0</v>
      </c>
      <c r="H84" s="88">
        <v>0</v>
      </c>
      <c r="I84" s="88">
        <v>0</v>
      </c>
    </row>
    <row r="85" spans="1:9" x14ac:dyDescent="0.25">
      <c r="A85" s="55" t="s">
        <v>98</v>
      </c>
      <c r="B85" s="56" t="s">
        <v>89</v>
      </c>
      <c r="C85" s="53"/>
      <c r="D85" s="54" t="s">
        <v>128</v>
      </c>
      <c r="E85" s="49">
        <v>25128</v>
      </c>
      <c r="F85" s="50">
        <v>20000</v>
      </c>
      <c r="G85" s="50">
        <v>0</v>
      </c>
      <c r="H85" s="50">
        <v>0</v>
      </c>
      <c r="I85" s="50">
        <v>0</v>
      </c>
    </row>
    <row r="86" spans="1:9" x14ac:dyDescent="0.25">
      <c r="A86" s="123">
        <v>3</v>
      </c>
      <c r="B86" s="124"/>
      <c r="C86" s="125"/>
      <c r="D86" s="125" t="s">
        <v>10</v>
      </c>
      <c r="E86" s="126">
        <v>25128</v>
      </c>
      <c r="F86" s="127">
        <v>20000</v>
      </c>
      <c r="G86" s="127">
        <v>0</v>
      </c>
      <c r="H86" s="127">
        <v>0</v>
      </c>
      <c r="I86" s="127">
        <v>0</v>
      </c>
    </row>
    <row r="87" spans="1:9" x14ac:dyDescent="0.25">
      <c r="A87" s="123">
        <v>32</v>
      </c>
      <c r="B87" s="124"/>
      <c r="C87" s="125"/>
      <c r="D87" s="125" t="s">
        <v>23</v>
      </c>
      <c r="E87" s="126">
        <v>25128</v>
      </c>
      <c r="F87" s="127">
        <v>20000</v>
      </c>
      <c r="G87" s="127">
        <v>0</v>
      </c>
      <c r="H87" s="127">
        <v>0</v>
      </c>
      <c r="I87" s="127">
        <v>0</v>
      </c>
    </row>
    <row r="88" spans="1:9" ht="24" x14ac:dyDescent="0.25">
      <c r="A88" s="59" t="s">
        <v>90</v>
      </c>
      <c r="B88" s="80" t="s">
        <v>91</v>
      </c>
      <c r="C88" s="61">
        <v>100002</v>
      </c>
      <c r="D88" s="61" t="s">
        <v>92</v>
      </c>
      <c r="E88" s="132">
        <v>58750</v>
      </c>
      <c r="F88" s="79">
        <v>16841</v>
      </c>
      <c r="G88" s="166">
        <v>3500</v>
      </c>
      <c r="H88" s="166">
        <v>3500</v>
      </c>
      <c r="I88" s="166">
        <v>3500</v>
      </c>
    </row>
    <row r="89" spans="1:9" ht="25.5" x14ac:dyDescent="0.25">
      <c r="A89" s="69" t="s">
        <v>100</v>
      </c>
      <c r="B89" s="75"/>
      <c r="C89" s="76"/>
      <c r="D89" s="71" t="s">
        <v>101</v>
      </c>
      <c r="E89" s="72">
        <v>58750</v>
      </c>
      <c r="F89" s="73">
        <v>16841</v>
      </c>
      <c r="G89" s="145">
        <v>3500</v>
      </c>
      <c r="H89" s="145">
        <v>3500</v>
      </c>
      <c r="I89" s="145">
        <v>3500</v>
      </c>
    </row>
    <row r="90" spans="1:9" x14ac:dyDescent="0.25">
      <c r="A90" s="107" t="s">
        <v>98</v>
      </c>
      <c r="B90" s="108" t="s">
        <v>81</v>
      </c>
      <c r="C90" s="111"/>
      <c r="D90" s="109" t="s">
        <v>82</v>
      </c>
      <c r="E90" s="87">
        <v>58750</v>
      </c>
      <c r="F90" s="88">
        <v>16841</v>
      </c>
      <c r="G90" s="146">
        <v>3500</v>
      </c>
      <c r="H90" s="146">
        <v>3500</v>
      </c>
      <c r="I90" s="146">
        <v>3500</v>
      </c>
    </row>
    <row r="91" spans="1:9" x14ac:dyDescent="0.25">
      <c r="A91" s="123">
        <v>3</v>
      </c>
      <c r="B91" s="124"/>
      <c r="C91" s="125"/>
      <c r="D91" s="125" t="s">
        <v>10</v>
      </c>
      <c r="E91" s="126">
        <v>52874</v>
      </c>
      <c r="F91" s="127">
        <v>15841</v>
      </c>
      <c r="G91" s="167">
        <v>3500</v>
      </c>
      <c r="H91" s="167">
        <v>3500</v>
      </c>
      <c r="I91" s="167">
        <v>3500</v>
      </c>
    </row>
    <row r="92" spans="1:9" x14ac:dyDescent="0.25">
      <c r="A92" s="123">
        <v>32</v>
      </c>
      <c r="B92" s="124"/>
      <c r="C92" s="125"/>
      <c r="D92" s="125" t="s">
        <v>23</v>
      </c>
      <c r="E92" s="126">
        <v>52874</v>
      </c>
      <c r="F92" s="127">
        <v>15841</v>
      </c>
      <c r="G92" s="167">
        <v>3500</v>
      </c>
      <c r="H92" s="167">
        <v>3500</v>
      </c>
      <c r="I92" s="167">
        <v>3500</v>
      </c>
    </row>
    <row r="93" spans="1:9" ht="25.5" x14ac:dyDescent="0.25">
      <c r="A93" s="123">
        <v>4</v>
      </c>
      <c r="B93" s="124"/>
      <c r="C93" s="125"/>
      <c r="D93" s="125" t="s">
        <v>129</v>
      </c>
      <c r="E93" s="126">
        <v>5876</v>
      </c>
      <c r="F93" s="127">
        <v>1000</v>
      </c>
      <c r="G93" s="167">
        <v>0</v>
      </c>
      <c r="H93" s="167">
        <v>0</v>
      </c>
      <c r="I93" s="167">
        <v>0</v>
      </c>
    </row>
    <row r="94" spans="1:9" ht="25.5" x14ac:dyDescent="0.25">
      <c r="A94" s="123">
        <v>42</v>
      </c>
      <c r="B94" s="124"/>
      <c r="C94" s="125"/>
      <c r="D94" s="125" t="s">
        <v>120</v>
      </c>
      <c r="E94" s="126">
        <v>5876</v>
      </c>
      <c r="F94" s="127">
        <v>1000</v>
      </c>
      <c r="G94" s="167">
        <v>0</v>
      </c>
      <c r="H94" s="167">
        <v>0</v>
      </c>
      <c r="I94" s="167">
        <v>0</v>
      </c>
    </row>
    <row r="95" spans="1:9" ht="25.5" x14ac:dyDescent="0.25">
      <c r="A95" s="207" t="s">
        <v>94</v>
      </c>
      <c r="B95" s="208"/>
      <c r="C95" s="209"/>
      <c r="D95" s="61" t="s">
        <v>69</v>
      </c>
      <c r="E95" s="132">
        <v>32508</v>
      </c>
      <c r="F95" s="79">
        <v>53800</v>
      </c>
      <c r="G95" s="79">
        <v>53800</v>
      </c>
      <c r="H95" s="79">
        <v>53800</v>
      </c>
      <c r="I95" s="79">
        <v>53800</v>
      </c>
    </row>
    <row r="96" spans="1:9" ht="25.5" x14ac:dyDescent="0.25">
      <c r="A96" s="69" t="s">
        <v>106</v>
      </c>
      <c r="B96" s="70"/>
      <c r="C96" s="71"/>
      <c r="D96" s="71" t="s">
        <v>118</v>
      </c>
      <c r="E96" s="72">
        <v>32508</v>
      </c>
      <c r="F96" s="73">
        <v>53800</v>
      </c>
      <c r="G96" s="73">
        <v>53800</v>
      </c>
      <c r="H96" s="73">
        <v>53800</v>
      </c>
      <c r="I96" s="73">
        <v>53800</v>
      </c>
    </row>
    <row r="97" spans="1:9" x14ac:dyDescent="0.25">
      <c r="A97" s="210" t="s">
        <v>130</v>
      </c>
      <c r="B97" s="211"/>
      <c r="C97" s="212"/>
      <c r="D97" s="114" t="s">
        <v>119</v>
      </c>
      <c r="E97" s="87">
        <v>32508</v>
      </c>
      <c r="F97" s="88">
        <v>53800</v>
      </c>
      <c r="G97" s="88">
        <v>53800</v>
      </c>
      <c r="H97" s="88">
        <v>53800</v>
      </c>
      <c r="I97" s="88">
        <v>53800</v>
      </c>
    </row>
    <row r="98" spans="1:9" x14ac:dyDescent="0.25">
      <c r="A98" s="57" t="s">
        <v>98</v>
      </c>
      <c r="B98" s="58" t="s">
        <v>70</v>
      </c>
      <c r="C98" s="51"/>
      <c r="D98" s="51" t="s">
        <v>131</v>
      </c>
      <c r="E98" s="49">
        <v>32508</v>
      </c>
      <c r="F98" s="50">
        <v>53800</v>
      </c>
      <c r="G98" s="50">
        <v>53800</v>
      </c>
      <c r="H98" s="50">
        <v>53800</v>
      </c>
      <c r="I98" s="50">
        <v>53800</v>
      </c>
    </row>
    <row r="99" spans="1:9" x14ac:dyDescent="0.25">
      <c r="A99" s="201">
        <v>3</v>
      </c>
      <c r="B99" s="202"/>
      <c r="C99" s="203"/>
      <c r="D99" s="125" t="s">
        <v>10</v>
      </c>
      <c r="E99" s="126">
        <v>32508</v>
      </c>
      <c r="F99" s="127">
        <v>53800</v>
      </c>
      <c r="G99" s="127">
        <v>53800</v>
      </c>
      <c r="H99" s="127">
        <v>53800</v>
      </c>
      <c r="I99" s="127">
        <v>53800</v>
      </c>
    </row>
    <row r="100" spans="1:9" x14ac:dyDescent="0.25">
      <c r="A100" s="204">
        <v>31</v>
      </c>
      <c r="B100" s="205"/>
      <c r="C100" s="206"/>
      <c r="D100" s="125" t="s">
        <v>11</v>
      </c>
      <c r="E100" s="126">
        <v>29577</v>
      </c>
      <c r="F100" s="127">
        <v>48500</v>
      </c>
      <c r="G100" s="127">
        <v>48500</v>
      </c>
      <c r="H100" s="127">
        <v>48500</v>
      </c>
      <c r="I100" s="127">
        <v>48500</v>
      </c>
    </row>
    <row r="101" spans="1:9" x14ac:dyDescent="0.25">
      <c r="A101" s="128">
        <v>32</v>
      </c>
      <c r="B101" s="129"/>
      <c r="C101" s="130"/>
      <c r="D101" s="125" t="s">
        <v>23</v>
      </c>
      <c r="E101" s="126">
        <v>2931</v>
      </c>
      <c r="F101" s="127">
        <v>5300</v>
      </c>
      <c r="G101" s="127">
        <v>5300</v>
      </c>
      <c r="H101" s="127">
        <v>5300</v>
      </c>
      <c r="I101" s="127">
        <v>5300</v>
      </c>
    </row>
  </sheetData>
  <mergeCells count="11">
    <mergeCell ref="A100:C100"/>
    <mergeCell ref="A95:C95"/>
    <mergeCell ref="A97:C97"/>
    <mergeCell ref="A12:C12"/>
    <mergeCell ref="A19:C19"/>
    <mergeCell ref="A20:C20"/>
    <mergeCell ref="A6:C6"/>
    <mergeCell ref="A1:I1"/>
    <mergeCell ref="A3:I3"/>
    <mergeCell ref="A5:C5"/>
    <mergeCell ref="A99:C99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2023-10-10T06:27:07Z</cp:lastPrinted>
  <dcterms:created xsi:type="dcterms:W3CDTF">2022-08-12T12:51:27Z</dcterms:created>
  <dcterms:modified xsi:type="dcterms:W3CDTF">2023-10-10T07:57:52Z</dcterms:modified>
</cp:coreProperties>
</file>